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stnet.se\Shared\3000-Users\Patrik2288\Desktop\"/>
    </mc:Choice>
  </mc:AlternateContent>
  <xr:revisionPtr revIDLastSave="0" documentId="8_{55C91222-3500-46D6-92FD-EA28A1E3A979}" xr6:coauthVersionLast="47" xr6:coauthVersionMax="47" xr10:uidLastSave="{00000000-0000-0000-0000-000000000000}"/>
  <bookViews>
    <workbookView xWindow="-120" yWindow="-120" windowWidth="29040" windowHeight="15840" xr2:uid="{A9DD9E99-786B-4D6E-BF2F-057CB87BA42C}"/>
  </bookViews>
  <sheets>
    <sheet name="Blad1" sheetId="1" r:id="rId1"/>
  </sheets>
  <definedNames>
    <definedName name="_xlnm.Print_Area" localSheetId="0">Blad1!$A:$G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8" i="1" l="1"/>
  <c r="G288" i="1"/>
  <c r="G287" i="1"/>
  <c r="G286" i="1"/>
  <c r="G285" i="1"/>
  <c r="G284" i="1"/>
  <c r="G283" i="1"/>
  <c r="G276" i="1"/>
  <c r="G277" i="1"/>
  <c r="G278" i="1"/>
  <c r="G279" i="1"/>
  <c r="G275" i="1"/>
  <c r="G267" i="1"/>
  <c r="G268" i="1"/>
  <c r="G269" i="1"/>
  <c r="G270" i="1"/>
  <c r="G271" i="1"/>
  <c r="G266" i="1"/>
  <c r="G262" i="1"/>
  <c r="G261" i="1"/>
  <c r="G260" i="1"/>
  <c r="G259" i="1"/>
  <c r="G258" i="1"/>
  <c r="G257" i="1"/>
  <c r="G256" i="1"/>
  <c r="G255" i="1"/>
  <c r="G251" i="1"/>
  <c r="G250" i="1"/>
  <c r="G245" i="1"/>
  <c r="G244" i="1"/>
  <c r="G243" i="1"/>
  <c r="G242" i="1"/>
  <c r="G241" i="1"/>
  <c r="G237" i="1"/>
  <c r="G236" i="1"/>
  <c r="G235" i="1"/>
  <c r="G234" i="1"/>
  <c r="G233" i="1"/>
  <c r="G228" i="1"/>
  <c r="G227" i="1"/>
  <c r="G226" i="1"/>
  <c r="G225" i="1"/>
  <c r="G221" i="1"/>
  <c r="G220" i="1"/>
  <c r="G219" i="1"/>
  <c r="G218" i="1"/>
  <c r="G204" i="1"/>
  <c r="G207" i="1"/>
  <c r="G208" i="1"/>
  <c r="G209" i="1"/>
  <c r="G210" i="1"/>
  <c r="G211" i="1"/>
  <c r="G212" i="1"/>
  <c r="G213" i="1"/>
  <c r="G214" i="1"/>
  <c r="G203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39" i="1"/>
  <c r="G138" i="1"/>
  <c r="G177" i="1"/>
  <c r="G176" i="1"/>
  <c r="G173" i="1"/>
  <c r="G175" i="1"/>
  <c r="G174" i="1"/>
  <c r="G172" i="1"/>
  <c r="G171" i="1"/>
  <c r="G166" i="1"/>
  <c r="G165" i="1"/>
  <c r="G161" i="1"/>
  <c r="G160" i="1"/>
  <c r="G159" i="1"/>
  <c r="G158" i="1"/>
  <c r="G157" i="1"/>
  <c r="G150" i="1"/>
  <c r="G151" i="1"/>
  <c r="G152" i="1"/>
  <c r="G153" i="1"/>
  <c r="G149" i="1"/>
  <c r="G148" i="1"/>
  <c r="G147" i="1"/>
  <c r="G145" i="1"/>
  <c r="G104" i="1"/>
  <c r="G105" i="1"/>
  <c r="G106" i="1"/>
  <c r="G107" i="1"/>
  <c r="G146" i="1"/>
  <c r="G141" i="1"/>
  <c r="G140" i="1"/>
  <c r="G137" i="1"/>
  <c r="G133" i="1"/>
  <c r="G132" i="1"/>
  <c r="G131" i="1"/>
  <c r="G130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97" i="1"/>
  <c r="G96" i="1"/>
  <c r="G95" i="1"/>
  <c r="G94" i="1"/>
  <c r="G93" i="1"/>
  <c r="G85" i="1"/>
  <c r="G86" i="1"/>
  <c r="G87" i="1"/>
  <c r="G88" i="1"/>
  <c r="G89" i="1"/>
  <c r="G84" i="1"/>
  <c r="G79" i="1"/>
  <c r="G78" i="1"/>
  <c r="G76" i="1"/>
  <c r="G77" i="1"/>
  <c r="G80" i="1"/>
  <c r="G75" i="1"/>
  <c r="G71" i="1"/>
  <c r="G63" i="1"/>
  <c r="G64" i="1"/>
  <c r="G65" i="1"/>
  <c r="G66" i="1"/>
  <c r="G67" i="1"/>
  <c r="G68" i="1"/>
  <c r="G69" i="1"/>
  <c r="G70" i="1"/>
  <c r="G62" i="1"/>
  <c r="G61" i="1"/>
  <c r="G60" i="1"/>
  <c r="G59" i="1"/>
  <c r="G58" i="1"/>
  <c r="G56" i="1"/>
  <c r="G57" i="1"/>
  <c r="G55" i="1"/>
  <c r="G44" i="1"/>
  <c r="G45" i="1"/>
  <c r="G46" i="1"/>
  <c r="G47" i="1"/>
  <c r="G37" i="1"/>
  <c r="G38" i="1"/>
  <c r="G39" i="1"/>
  <c r="G40" i="1"/>
  <c r="G41" i="1"/>
  <c r="G42" i="1"/>
  <c r="G43" i="1"/>
  <c r="G36" i="1"/>
  <c r="G29" i="1"/>
  <c r="G30" i="1"/>
  <c r="G31" i="1"/>
  <c r="G32" i="1"/>
  <c r="G33" i="1"/>
  <c r="G28" i="1"/>
  <c r="G24" i="1"/>
  <c r="G25" i="1"/>
  <c r="G23" i="1"/>
  <c r="G289" i="1" l="1"/>
  <c r="G178" i="1"/>
  <c r="G48" i="1"/>
  <c r="G180" i="1" l="1"/>
</calcChain>
</file>

<file path=xl/sharedStrings.xml><?xml version="1.0" encoding="utf-8"?>
<sst xmlns="http://schemas.openxmlformats.org/spreadsheetml/2006/main" count="563" uniqueCount="342">
  <si>
    <t xml:space="preserve">Vejledende udsalgspriser fra Fagerhults Torv på Home &amp; Garden jordprodukter </t>
  </si>
  <si>
    <t>Leverandør Fagerhults Torv AB</t>
  </si>
  <si>
    <t xml:space="preserve">Tlf: </t>
  </si>
  <si>
    <t>+46-433 30618</t>
  </si>
  <si>
    <t xml:space="preserve">Mail: </t>
  </si>
  <si>
    <t>order@fagerhultstorv.se</t>
  </si>
  <si>
    <t>Lev. uge:</t>
  </si>
  <si>
    <t>Kunde:</t>
  </si>
  <si>
    <t>Lev. dag:</t>
  </si>
  <si>
    <t>Adresse:</t>
  </si>
  <si>
    <t>Har truck:</t>
  </si>
  <si>
    <t>Postnr.:</t>
  </si>
  <si>
    <t>Tider för</t>
  </si>
  <si>
    <t>By:</t>
  </si>
  <si>
    <t>Lossning:</t>
  </si>
  <si>
    <t>Telefon:</t>
  </si>
  <si>
    <t>Antal/</t>
  </si>
  <si>
    <t>Beställning</t>
  </si>
  <si>
    <t>Art.nr</t>
  </si>
  <si>
    <t>Produkt</t>
  </si>
  <si>
    <t>EAN</t>
  </si>
  <si>
    <t>Liter</t>
  </si>
  <si>
    <t xml:space="preserve">  +palle</t>
  </si>
  <si>
    <t>Antal</t>
  </si>
  <si>
    <t>Pall/kartong</t>
  </si>
  <si>
    <t>Flydende gødning kartong</t>
  </si>
  <si>
    <t>Flydende Gödning</t>
  </si>
  <si>
    <t>12/kart</t>
  </si>
  <si>
    <t>4/kart</t>
  </si>
  <si>
    <t>3/kart</t>
  </si>
  <si>
    <t>Halvpallar</t>
  </si>
  <si>
    <t>Krukke- og pottemuld</t>
  </si>
  <si>
    <t>Plantestarter</t>
  </si>
  <si>
    <t>Rosenjord</t>
  </si>
  <si>
    <t>Lyng- og Rhodojord</t>
  </si>
  <si>
    <t>Så og Priklejord KRAV</t>
  </si>
  <si>
    <t>Helpallar</t>
  </si>
  <si>
    <t>Leca</t>
  </si>
  <si>
    <t>Sommerblomstjord</t>
  </si>
  <si>
    <t>Plantesæk KRAV</t>
  </si>
  <si>
    <t>Gröntsagsjord KRAV</t>
  </si>
  <si>
    <t>Rhododendron sphagnum</t>
  </si>
  <si>
    <t>Ugødet sphagnum</t>
  </si>
  <si>
    <t>Gødet sphagnum</t>
  </si>
  <si>
    <t>Art nr</t>
  </si>
  <si>
    <t>Små förpackningar</t>
  </si>
  <si>
    <t>Enhet</t>
  </si>
  <si>
    <t>Ant/pall</t>
  </si>
  <si>
    <t>Orkidejord i spann</t>
  </si>
  <si>
    <t>8 st/kart</t>
  </si>
  <si>
    <t xml:space="preserve">Lera i spann 2-6 mm </t>
  </si>
  <si>
    <t xml:space="preserve">Pimpsten i spann 2-8mm </t>
  </si>
  <si>
    <t>Såjord ½ pall</t>
  </si>
  <si>
    <t>Såjord</t>
  </si>
  <si>
    <t>Blomjord ½ pall</t>
  </si>
  <si>
    <t xml:space="preserve">Blomjord </t>
  </si>
  <si>
    <r>
      <t xml:space="preserve">KRAV Såjord ½ pall                   </t>
    </r>
    <r>
      <rPr>
        <b/>
        <sz val="10"/>
        <rFont val="Arial"/>
        <family val="2"/>
      </rPr>
      <t xml:space="preserve">   </t>
    </r>
  </si>
  <si>
    <t>Medelhavsjord ½ pall</t>
  </si>
  <si>
    <t>Pelargonjord ½ pall</t>
  </si>
  <si>
    <t>Urnjord Blå ½ pall</t>
  </si>
  <si>
    <t>Urnjord Orange ½ pall</t>
  </si>
  <si>
    <t>Rosjord ½ pall</t>
  </si>
  <si>
    <t xml:space="preserve">Rhododendronjord ½ pall </t>
  </si>
  <si>
    <t xml:space="preserve">Yrkesodlarjord Lila ½ pall </t>
  </si>
  <si>
    <t>KRAV Grönsaks och Tomatjord ½ pall</t>
  </si>
  <si>
    <t>Lecakulor</t>
  </si>
  <si>
    <t>Lecakulor ½ pall 8-14 mm</t>
  </si>
  <si>
    <t>Lecakulor 8-14 mm</t>
  </si>
  <si>
    <t>Lecakulor 2-6 mm</t>
  </si>
  <si>
    <t xml:space="preserve">Pimpsten ½ pall 2-8mm </t>
  </si>
  <si>
    <t>Bassortiment 50L</t>
  </si>
  <si>
    <t xml:space="preserve">Plantjord Röd </t>
  </si>
  <si>
    <t>10501-1</t>
  </si>
  <si>
    <t>KRAV Plantjord Grön</t>
  </si>
  <si>
    <t>Dressjord</t>
  </si>
  <si>
    <t xml:space="preserve">Kogödsel 40%  </t>
  </si>
  <si>
    <t>Täckbark</t>
  </si>
  <si>
    <t>Barkmull</t>
  </si>
  <si>
    <t>Bassortiment 40 L.</t>
  </si>
  <si>
    <t>Plantjord</t>
  </si>
  <si>
    <t>Kogödsel 40%</t>
  </si>
  <si>
    <t>11511-1</t>
  </si>
  <si>
    <t>11513-1</t>
  </si>
  <si>
    <t xml:space="preserve">KRAV Grönsaks och Tomatjord </t>
  </si>
  <si>
    <t xml:space="preserve">Kogödsel 80% </t>
  </si>
  <si>
    <r>
      <t>Trädgårdsjord</t>
    </r>
    <r>
      <rPr>
        <i/>
        <sz val="10"/>
        <color rgb="FFFF0000"/>
        <rFont val="Arial"/>
        <family val="2"/>
      </rPr>
      <t xml:space="preserve"> nyhet återvunnen jord</t>
    </r>
  </si>
  <si>
    <t>Gångbark Natur 20-100mm</t>
  </si>
  <si>
    <t>Yrkessortiment</t>
  </si>
  <si>
    <t xml:space="preserve">Specialjord med eget tryck Gul </t>
  </si>
  <si>
    <t>Specialjord med eget tryck Röd</t>
  </si>
  <si>
    <t>Specialjord med eget tryck Blå</t>
  </si>
  <si>
    <t>Plantjord Röd med eget tryck</t>
  </si>
  <si>
    <t>Urnjord Blå</t>
  </si>
  <si>
    <t>Urnjord Orange</t>
  </si>
  <si>
    <r>
      <t xml:space="preserve">KRAV Urnjord                               </t>
    </r>
    <r>
      <rPr>
        <i/>
        <sz val="10"/>
        <rFont val="Arial"/>
        <family val="2"/>
      </rPr>
      <t xml:space="preserve">   </t>
    </r>
  </si>
  <si>
    <t xml:space="preserve">Rosjord </t>
  </si>
  <si>
    <t xml:space="preserve">Busk o Trädjord </t>
  </si>
  <si>
    <t xml:space="preserve">Medelhavsjord </t>
  </si>
  <si>
    <t xml:space="preserve">Rabattjord </t>
  </si>
  <si>
    <t xml:space="preserve">Såjord </t>
  </si>
  <si>
    <t xml:space="preserve">Rhododendronjord </t>
  </si>
  <si>
    <t xml:space="preserve">Naturtorv </t>
  </si>
  <si>
    <t xml:space="preserve">Gödslad Torvmull </t>
  </si>
  <si>
    <t>Pelargonjord</t>
  </si>
  <si>
    <t>Tryckpackade Produkter</t>
  </si>
  <si>
    <t>Natur/Rhodo 100% Block</t>
  </si>
  <si>
    <t>Gödslad Torvmull  100% Block</t>
  </si>
  <si>
    <t>Proffsjord</t>
  </si>
  <si>
    <t xml:space="preserve">Yrkesplantjord </t>
  </si>
  <si>
    <t>Yrkesodlarjord Block 40% Lila</t>
  </si>
  <si>
    <t>11822-0</t>
  </si>
  <si>
    <t>Yrkesodlarjord Block Gul</t>
  </si>
  <si>
    <t>11512-1</t>
  </si>
  <si>
    <t>Såjord Special</t>
  </si>
  <si>
    <t xml:space="preserve">Surfiniajord Röd </t>
  </si>
  <si>
    <t>Naturgödning</t>
  </si>
  <si>
    <t xml:space="preserve">Hönsgödsel ½ pall </t>
  </si>
  <si>
    <t xml:space="preserve">Hönsgödsel </t>
  </si>
  <si>
    <t>Biokol Norrlandskol m hönsgöd o mineraler ½ pall</t>
  </si>
  <si>
    <t>13150-1</t>
  </si>
  <si>
    <r>
      <t>KRAV Allgödsel NPK 6-3-12 ½ pall</t>
    </r>
    <r>
      <rPr>
        <b/>
        <i/>
        <sz val="10"/>
        <rFont val="Arial"/>
        <family val="2"/>
      </rPr>
      <t xml:space="preserve">     </t>
    </r>
  </si>
  <si>
    <t xml:space="preserve">KRAV Rhodo &amp; Blåbärsgödsel     </t>
  </si>
  <si>
    <t>10 st/kart</t>
  </si>
  <si>
    <t xml:space="preserve">KRAV Ros Gödning         </t>
  </si>
  <si>
    <t>KRAV Allgödsel (Bär&amp;Grönsak)</t>
  </si>
  <si>
    <t xml:space="preserve">KRAV Blodmjöl            </t>
  </si>
  <si>
    <t xml:space="preserve">KRAV Benmjöl           </t>
  </si>
  <si>
    <t>Konstgödning</t>
  </si>
  <si>
    <t>Gräsgödsel NPK 21-4-7+3S ½ pall</t>
  </si>
  <si>
    <t>10 kg</t>
  </si>
  <si>
    <t>Trädgårdsgödsel NPK 11-5-18+M ½ pall</t>
  </si>
  <si>
    <t xml:space="preserve">Höstgödsel PK 11-21  ½ pall </t>
  </si>
  <si>
    <t xml:space="preserve">Långtidsverkande gödning 3-4 mån </t>
  </si>
  <si>
    <t>25 kg</t>
  </si>
  <si>
    <t>Långtidsverkande gödning 3-4 mån</t>
  </si>
  <si>
    <t>500 g</t>
  </si>
  <si>
    <t>30st/kart</t>
  </si>
  <si>
    <t>Kalkprodukter</t>
  </si>
  <si>
    <t>Trädgårdskalk finmald</t>
  </si>
  <si>
    <t>Kornad kalk</t>
  </si>
  <si>
    <t>Övriga produkter</t>
  </si>
  <si>
    <t>Pinjebark 20-40 mm</t>
  </si>
  <si>
    <t>Pinjebark 7-15 mm</t>
  </si>
  <si>
    <t>Pinjebark 7-15 mm ½ pall</t>
  </si>
  <si>
    <t>Torvblock sågade 40x22x20 cm</t>
  </si>
  <si>
    <t>St.</t>
  </si>
  <si>
    <t>Torvblock 48x33x20 cm</t>
  </si>
  <si>
    <t>Sandlådesand 0-4 mm ½ pall</t>
  </si>
  <si>
    <t>Halkskydd 2-4 mm ½ pall</t>
  </si>
  <si>
    <t>Vi reserverar oss för frakt- och råvaru prisförändringar utan för vår kontroll.</t>
  </si>
  <si>
    <t>Observera att vid beställning av Dressjord, Barkmull, Täckbark samt Yrkesodlarjord går det inte alltid</t>
  </si>
  <si>
    <t>att lasta "full-load", eftersom dessa artiklar är så pass tunga att de oftast överskrider lastbilens totalvikt.</t>
  </si>
  <si>
    <t>Kontaktuppgifter Fagerhults Torv AB</t>
  </si>
  <si>
    <t>Försäljning:</t>
  </si>
  <si>
    <t>Adress:</t>
  </si>
  <si>
    <t>Tel: 0433-30618</t>
  </si>
  <si>
    <t>Skånes Fagerhults Torv AB</t>
  </si>
  <si>
    <t>Order: order@fagerhultstorv.se</t>
  </si>
  <si>
    <t>Snapphaneallén 12</t>
  </si>
  <si>
    <t>Mail: info@fagerhultstorv.se</t>
  </si>
  <si>
    <t>286 73 Skånes Fagerhult</t>
  </si>
  <si>
    <t>www.fagerhultstorv.se</t>
  </si>
  <si>
    <t>Org.nr: 556127-7699</t>
  </si>
  <si>
    <t>Order: www.fagerhultstorv.com</t>
  </si>
  <si>
    <t>VAT: SE556127769901</t>
  </si>
  <si>
    <t>20 kg</t>
  </si>
  <si>
    <t>14 kg</t>
  </si>
  <si>
    <t>Pallplatser</t>
  </si>
  <si>
    <t>Pallplats</t>
  </si>
  <si>
    <t>KRAV Plantjord-Rosa/Blå</t>
  </si>
  <si>
    <t>Totalt:</t>
  </si>
  <si>
    <t xml:space="preserve">Måtten på 1 pall med Yrkesodlarjord 80L tar ca 1,25 pallplatser, eftersom dessa säckar är 80L. </t>
  </si>
  <si>
    <t>7350074950361</t>
  </si>
  <si>
    <t>7350074951351</t>
  </si>
  <si>
    <t>7350074951337</t>
  </si>
  <si>
    <t>7350074950170</t>
  </si>
  <si>
    <t>7350074950224</t>
  </si>
  <si>
    <t>7350074950750</t>
  </si>
  <si>
    <t>7350074950217</t>
  </si>
  <si>
    <t>7350074950262</t>
  </si>
  <si>
    <t>7350074950255</t>
  </si>
  <si>
    <t>7350074950095</t>
  </si>
  <si>
    <t>7350074950521</t>
  </si>
  <si>
    <t>7350074950828</t>
  </si>
  <si>
    <t>7350074951498</t>
  </si>
  <si>
    <t>7350074952013</t>
  </si>
  <si>
    <t>7350074950200</t>
  </si>
  <si>
    <t>7350074950491</t>
  </si>
  <si>
    <t>7350074950033</t>
  </si>
  <si>
    <t>7350074950040</t>
  </si>
  <si>
    <t>7350074950026</t>
  </si>
  <si>
    <t>7350074950019</t>
  </si>
  <si>
    <t>7350074950057</t>
  </si>
  <si>
    <t>7350074951009</t>
  </si>
  <si>
    <t>7350074951016</t>
  </si>
  <si>
    <t>7350074951023</t>
  </si>
  <si>
    <t>7350074951030</t>
  </si>
  <si>
    <t>7350074950194</t>
  </si>
  <si>
    <t>7350074950743</t>
  </si>
  <si>
    <t>7350074951344</t>
  </si>
  <si>
    <t>7350074950392</t>
  </si>
  <si>
    <t>7350074950187</t>
  </si>
  <si>
    <t>7350074950088</t>
  </si>
  <si>
    <t>7350074950118</t>
  </si>
  <si>
    <t>7350074950286</t>
  </si>
  <si>
    <t>7350074951139</t>
  </si>
  <si>
    <t>7350074950279</t>
  </si>
  <si>
    <t>7350074950163</t>
  </si>
  <si>
    <t>7350074950125</t>
  </si>
  <si>
    <t>7350074950132</t>
  </si>
  <si>
    <t>7350074950149</t>
  </si>
  <si>
    <t>7350074951412</t>
  </si>
  <si>
    <t>7350074950545</t>
  </si>
  <si>
    <t>7350074950538</t>
  </si>
  <si>
    <t>7350074952020</t>
  </si>
  <si>
    <t>7350074950767</t>
  </si>
  <si>
    <t>7350074950811</t>
  </si>
  <si>
    <t>7350074950156</t>
  </si>
  <si>
    <t>7350074950071</t>
  </si>
  <si>
    <t>7350074950064</t>
  </si>
  <si>
    <t>7350074950446</t>
  </si>
  <si>
    <t>7350074950422</t>
  </si>
  <si>
    <t>7350074950453</t>
  </si>
  <si>
    <t>7350074950439</t>
  </si>
  <si>
    <t>7350074950309</t>
  </si>
  <si>
    <t>7350074950316</t>
  </si>
  <si>
    <t>7350074950323</t>
  </si>
  <si>
    <t>7350074950330</t>
  </si>
  <si>
    <t>7350074950347</t>
  </si>
  <si>
    <t>7350074950378</t>
  </si>
  <si>
    <t>7350074950385</t>
  </si>
  <si>
    <t>7350074951320</t>
  </si>
  <si>
    <t>7350074950354</t>
  </si>
  <si>
    <t>7350074950248</t>
  </si>
  <si>
    <t>7350074950231</t>
  </si>
  <si>
    <t>7350074950293</t>
  </si>
  <si>
    <t>7350074950408</t>
  </si>
  <si>
    <t>7350074950798</t>
  </si>
  <si>
    <t>7350074951092</t>
  </si>
  <si>
    <t>7350074950460</t>
  </si>
  <si>
    <t>7350074950477</t>
  </si>
  <si>
    <t>7350074950484</t>
  </si>
  <si>
    <t>7350074951078</t>
  </si>
  <si>
    <t>Sjösingel 8-16mm Svart/vit melerad</t>
  </si>
  <si>
    <t>Sjösingel 16-32mm Svart/vit melerad</t>
  </si>
  <si>
    <t>Sjösingel 8-16mm Gul melerad</t>
  </si>
  <si>
    <t>Sjösingel 16-32mm Gul melerad</t>
  </si>
  <si>
    <t>Stenkross 11-16 Grafit</t>
  </si>
  <si>
    <t>Stenkross 8-12 Vit</t>
  </si>
  <si>
    <t>Stenkross 16-32 Grafit/vit</t>
  </si>
  <si>
    <t>Natursingel 16-40mm Grårödmelerad</t>
  </si>
  <si>
    <t>Dekorsten 20-40mm Vit matt *</t>
  </si>
  <si>
    <t>Dekorsten 20-40mm Svart polerad *</t>
  </si>
  <si>
    <t>Skifferkross 20-40mm  Grafit *</t>
  </si>
  <si>
    <t>Skifferkross 20-40mm  Plommon *</t>
  </si>
  <si>
    <t>halvp.</t>
  </si>
  <si>
    <t>Artikelbenämning (alla säckar 15kg/st)</t>
  </si>
  <si>
    <t>Artikelbenämning</t>
  </si>
  <si>
    <t>Chili- och paprikanäring 300ml</t>
  </si>
  <si>
    <t>Chili- och paprikanäring 1L</t>
  </si>
  <si>
    <t>Citrusnäring 300ml</t>
  </si>
  <si>
    <t>Citrusnäring 1L</t>
  </si>
  <si>
    <t>Krukväxtnäring 300ml</t>
  </si>
  <si>
    <t>Krukväxtnäring 1L</t>
  </si>
  <si>
    <t>Formulex,300ml</t>
  </si>
  <si>
    <t>Formulex,1 L</t>
  </si>
  <si>
    <t>Orkidenäring spray 100ml</t>
  </si>
  <si>
    <t>Orkidenäring spray 300ml</t>
  </si>
  <si>
    <t>Pall/odlingskrage 80x120 cm Svart    dagspris</t>
  </si>
  <si>
    <t>Pall/odlingskrage 60x80 cm Svart      dagspris</t>
  </si>
  <si>
    <t>Pall/odlingskrage 80x120 cm Natur   dagspris</t>
  </si>
  <si>
    <t>Pall/odlingskrage 60x80 cm Natur     dagspris</t>
  </si>
  <si>
    <t>Priser kan förändras under säsong.</t>
  </si>
  <si>
    <t>st</t>
  </si>
  <si>
    <t>minimum 5 st</t>
  </si>
  <si>
    <t>Kantstål 100L x 10H, 5cm (tapp) Corten</t>
  </si>
  <si>
    <t>Markstål(liggande) 100L x 16H Corten</t>
  </si>
  <si>
    <t>Trädring 60 x 10 cm</t>
  </si>
  <si>
    <t>Trädring 80 x 10 cm</t>
  </si>
  <si>
    <t>Trädring 120 x 10 cm</t>
  </si>
  <si>
    <t>st 5 eller p</t>
  </si>
  <si>
    <t>st / 60st/p</t>
  </si>
  <si>
    <t>st / 50st/p</t>
  </si>
  <si>
    <t>st eller p</t>
  </si>
  <si>
    <t>st / 6 st/p</t>
  </si>
  <si>
    <t>Tonkinkäpp 1,05</t>
  </si>
  <si>
    <t>Tonkinkäpp 1,52</t>
  </si>
  <si>
    <t>Tonkinkäpp 1,83</t>
  </si>
  <si>
    <t>Tonkinkäpp 2,10</t>
  </si>
  <si>
    <t>Tonkinkäpp 2,44</t>
  </si>
  <si>
    <t>1000 st</t>
  </si>
  <si>
    <t>250 st</t>
  </si>
  <si>
    <t>200 st</t>
  </si>
  <si>
    <t>100 st</t>
  </si>
  <si>
    <t>Vattentråg EUR pall 120 x 80 cm</t>
  </si>
  <si>
    <t>Vattentråg CC vagn, tjock. 126 x 55 x 5,2 cm</t>
  </si>
  <si>
    <t>Balkonglåda Venezia 60 cm Vit</t>
  </si>
  <si>
    <t xml:space="preserve">Balkonglåda Venezia 60 cm Antracit Grå </t>
  </si>
  <si>
    <t>Balkonglåda Venezia 80 cm Vit</t>
  </si>
  <si>
    <t>Balkonglåda Venezia 80 cm Antracit Grå</t>
  </si>
  <si>
    <t>Balkonglåda Venezia 100 cm Vit</t>
  </si>
  <si>
    <t>Balkonglåda Venezia 100 cm Antracit Grå</t>
  </si>
  <si>
    <t>Fästen Balkonglåda Vit</t>
  </si>
  <si>
    <t>10 par</t>
  </si>
  <si>
    <t>Fästen Balkonglåda Antracit Grå</t>
  </si>
  <si>
    <t>Träpellets 8 mm dagspris</t>
  </si>
  <si>
    <t>16 kg.</t>
  </si>
  <si>
    <t>Ved i säck dagspris</t>
  </si>
  <si>
    <t>40 l.</t>
  </si>
  <si>
    <t>Stallspån dagspris</t>
  </si>
  <si>
    <t>300 l.</t>
  </si>
  <si>
    <t>Torvmix dagspris</t>
  </si>
  <si>
    <t>Torvströ dagspris</t>
  </si>
  <si>
    <t>Stallpellets dagspris</t>
  </si>
  <si>
    <t>14 kg.</t>
  </si>
  <si>
    <t>Krögarkol</t>
  </si>
  <si>
    <t xml:space="preserve">Grillkol </t>
  </si>
  <si>
    <t>Grillbriketter</t>
  </si>
  <si>
    <t>Ant/fpk</t>
  </si>
  <si>
    <t>Ant/bunt</t>
  </si>
  <si>
    <t>Plantesäck Grön</t>
  </si>
  <si>
    <t>Bestillingsliste Home &amp; Garden Jordprodukter 2023</t>
  </si>
  <si>
    <t>Bestillingsliste Fagerhults Torv Jordprodukter 2023</t>
  </si>
  <si>
    <t>11511-2</t>
  </si>
  <si>
    <r>
      <t xml:space="preserve">KRAV Plantjord - Klimatkompenserad </t>
    </r>
    <r>
      <rPr>
        <sz val="14"/>
        <color rgb="FFFF0000"/>
        <rFont val="Arial"/>
        <family val="2"/>
      </rPr>
      <t>NYHET!</t>
    </r>
  </si>
  <si>
    <t>12,5 kg</t>
  </si>
  <si>
    <t>Organisk Tomatnäring 1L</t>
  </si>
  <si>
    <t>Organisk Tomatnäring 2L</t>
  </si>
  <si>
    <t>Marktäckväv 100g 1,5x10m 15m²</t>
  </si>
  <si>
    <t>Fiberduk 30g 2,4x10m 24m²</t>
  </si>
  <si>
    <t>Markduk 80g 1,6x10m 16m²</t>
  </si>
  <si>
    <t>Barkduk 50g 1,6x10m 16m²</t>
  </si>
  <si>
    <t>Vattentråg pallkrage EUR pall</t>
  </si>
  <si>
    <t>Störar 150x5 natur</t>
  </si>
  <si>
    <t>Halvställ</t>
  </si>
  <si>
    <t>Störar 200x6 natur</t>
  </si>
  <si>
    <t>Helställ</t>
  </si>
  <si>
    <t>Störar 150x5 svart</t>
  </si>
  <si>
    <t>Störar 200x6 svart</t>
  </si>
  <si>
    <t>Störar mixställ 155x5/200x6 natur</t>
  </si>
  <si>
    <t>144/80</t>
  </si>
  <si>
    <t>Störar mixställ 155x5/200x6 svart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</si>
</sst>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0.0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quotePrefix="1" applyAlignment="1">
      <alignment horizontal="center"/>
    </xf>
    <xf numFmtId="0" fontId="3" fillId="0" borderId="0" xfId="2" applyAlignment="1" applyProtection="1"/>
    <xf numFmtId="0" fontId="3" fillId="0" borderId="0" xfId="2" applyAlignment="1" applyProtection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/>
    <xf numFmtId="1" fontId="11" fillId="3" borderId="5" xfId="0" applyNumberFormat="1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1" fillId="3" borderId="5" xfId="0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1" fillId="0" borderId="8" xfId="0" applyFont="1" applyBorder="1"/>
    <xf numFmtId="1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0" xfId="0" quotePrefix="1"/>
    <xf numFmtId="0" fontId="5" fillId="0" borderId="2" xfId="0" applyFont="1" applyBorder="1" applyAlignment="1">
      <alignment horizontal="center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/>
    <xf numFmtId="0" fontId="5" fillId="3" borderId="14" xfId="0" applyFont="1" applyFill="1" applyBorder="1"/>
    <xf numFmtId="0" fontId="0" fillId="3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/>
    <xf numFmtId="0" fontId="11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>
      <alignment horizontal="center"/>
    </xf>
    <xf numFmtId="2" fontId="20" fillId="0" borderId="0" xfId="0" applyNumberFormat="1" applyFont="1" applyAlignment="1" applyProtection="1">
      <alignment horizontal="center"/>
      <protection locked="0"/>
    </xf>
    <xf numFmtId="0" fontId="21" fillId="0" borderId="0" xfId="0" applyFont="1"/>
    <xf numFmtId="164" fontId="16" fillId="0" borderId="0" xfId="0" applyNumberFormat="1" applyFont="1" applyAlignment="1" applyProtection="1">
      <alignment horizontal="center" vertical="center"/>
      <protection locked="0"/>
    </xf>
    <xf numFmtId="164" fontId="15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/>
    <xf numFmtId="164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/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1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11" fillId="0" borderId="0" xfId="2" applyNumberFormat="1" applyFont="1" applyFill="1" applyBorder="1" applyAlignment="1" applyProtection="1">
      <alignment horizontal="left" vertical="center"/>
      <protection locked="0"/>
    </xf>
    <xf numFmtId="165" fontId="5" fillId="2" borderId="6" xfId="0" applyNumberFormat="1" applyFont="1" applyFill="1" applyBorder="1" applyAlignment="1">
      <alignment horizontal="center"/>
    </xf>
    <xf numFmtId="165" fontId="5" fillId="2" borderId="9" xfId="0" applyNumberFormat="1" applyFont="1" applyFill="1" applyBorder="1" applyAlignment="1">
      <alignment horizontal="center"/>
    </xf>
    <xf numFmtId="165" fontId="24" fillId="2" borderId="10" xfId="0" applyNumberFormat="1" applyFont="1" applyFill="1" applyBorder="1" applyAlignment="1">
      <alignment horizontal="center"/>
    </xf>
    <xf numFmtId="1" fontId="11" fillId="3" borderId="8" xfId="0" applyNumberFormat="1" applyFont="1" applyFill="1" applyBorder="1" applyAlignment="1">
      <alignment horizontal="center"/>
    </xf>
    <xf numFmtId="1" fontId="11" fillId="3" borderId="12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1" fontId="12" fillId="0" borderId="10" xfId="0" applyNumberFormat="1" applyFont="1" applyBorder="1" applyAlignment="1">
      <alignment horizontal="center"/>
    </xf>
    <xf numFmtId="43" fontId="7" fillId="2" borderId="17" xfId="1" applyFont="1" applyFill="1" applyBorder="1" applyAlignment="1"/>
    <xf numFmtId="43" fontId="7" fillId="2" borderId="6" xfId="1" applyFont="1" applyFill="1" applyBorder="1" applyAlignment="1"/>
    <xf numFmtId="43" fontId="7" fillId="2" borderId="9" xfId="1" applyFont="1" applyFill="1" applyBorder="1" applyAlignment="1"/>
    <xf numFmtId="164" fontId="11" fillId="0" borderId="0" xfId="0" applyNumberFormat="1" applyFont="1" applyAlignment="1" applyProtection="1">
      <alignment horizontal="left" vertical="center"/>
      <protection locked="0"/>
    </xf>
    <xf numFmtId="165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/>
    </xf>
    <xf numFmtId="165" fontId="4" fillId="2" borderId="17" xfId="0" applyNumberFormat="1" applyFont="1" applyFill="1" applyBorder="1" applyAlignment="1">
      <alignment horizontal="center"/>
    </xf>
    <xf numFmtId="165" fontId="0" fillId="0" borderId="0" xfId="0" applyNumberFormat="1"/>
    <xf numFmtId="165" fontId="12" fillId="2" borderId="10" xfId="0" applyNumberFormat="1" applyFon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6" xfId="0" applyNumberFormat="1" applyFill="1" applyBorder="1" applyAlignment="1">
      <alignment horizontal="center"/>
    </xf>
    <xf numFmtId="165" fontId="0" fillId="2" borderId="14" xfId="0" applyNumberFormat="1" applyFill="1" applyBorder="1" applyAlignment="1">
      <alignment horizontal="center"/>
    </xf>
    <xf numFmtId="165" fontId="0" fillId="2" borderId="15" xfId="0" applyNumberFormat="1" applyFill="1" applyBorder="1" applyAlignment="1">
      <alignment horizontal="center"/>
    </xf>
    <xf numFmtId="165" fontId="24" fillId="2" borderId="3" xfId="0" applyNumberFormat="1" applyFont="1" applyFill="1" applyBorder="1" applyAlignment="1">
      <alignment horizontal="center"/>
    </xf>
    <xf numFmtId="165" fontId="21" fillId="0" borderId="0" xfId="0" applyNumberFormat="1" applyFont="1"/>
    <xf numFmtId="165" fontId="0" fillId="2" borderId="17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11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/>
    </xf>
    <xf numFmtId="43" fontId="7" fillId="2" borderId="11" xfId="1" applyFont="1" applyFill="1" applyBorder="1" applyAlignment="1">
      <alignment horizontal="center"/>
    </xf>
    <xf numFmtId="43" fontId="7" fillId="2" borderId="12" xfId="1" applyFont="1" applyFill="1" applyBorder="1" applyAlignment="1">
      <alignment horizontal="center"/>
    </xf>
    <xf numFmtId="43" fontId="7" fillId="2" borderId="13" xfId="1" applyFont="1" applyFill="1" applyBorder="1" applyAlignment="1">
      <alignment horizontal="center"/>
    </xf>
    <xf numFmtId="43" fontId="7" fillId="2" borderId="4" xfId="1" applyFont="1" applyFill="1" applyBorder="1" applyAlignment="1">
      <alignment horizontal="center"/>
    </xf>
    <xf numFmtId="43" fontId="7" fillId="2" borderId="5" xfId="1" applyFont="1" applyFill="1" applyBorder="1" applyAlignment="1">
      <alignment horizontal="center"/>
    </xf>
    <xf numFmtId="43" fontId="7" fillId="2" borderId="14" xfId="1" applyFont="1" applyFill="1" applyBorder="1" applyAlignment="1">
      <alignment horizontal="center"/>
    </xf>
    <xf numFmtId="43" fontId="7" fillId="2" borderId="7" xfId="1" applyFont="1" applyFill="1" applyBorder="1" applyAlignment="1">
      <alignment horizontal="center"/>
    </xf>
    <xf numFmtId="43" fontId="7" fillId="2" borderId="8" xfId="1" applyFont="1" applyFill="1" applyBorder="1" applyAlignment="1">
      <alignment horizontal="center"/>
    </xf>
    <xf numFmtId="43" fontId="7" fillId="2" borderId="15" xfId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1" fontId="11" fillId="3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3" borderId="0" xfId="0" applyNumberFormat="1" applyFill="1" applyBorder="1" applyAlignment="1">
      <alignment horizontal="center"/>
    </xf>
  </cellXfs>
  <cellStyles count="3">
    <cellStyle name="Hyperlänk" xfId="2" builtinId="8"/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322761</xdr:colOff>
      <xdr:row>0</xdr:row>
      <xdr:rowOff>64224</xdr:rowOff>
    </xdr:from>
    <xdr:to>
      <xdr:col>6</xdr:col>
      <xdr:colOff>396512</xdr:colOff>
      <xdr:row>9</xdr:row>
      <xdr:rowOff>131927</xdr:rowOff>
    </xdr:to>
    <xdr:pic>
      <xdr:nvPicPr>
        <xdr:cNvPr id="2" name="Billede 1" descr="h&amp;g logo kvalitet til planterne.jpg">
          <a:extLst>
            <a:ext uri="{FF2B5EF4-FFF2-40B4-BE49-F238E27FC236}">
              <a16:creationId xmlns:a16="http://schemas.microsoft.com/office/drawing/2014/main" id="{51328862-A161-4133-B144-F485A3332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4904" y="64224"/>
          <a:ext cx="2044882" cy="2091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agerhultstorv.se/" TargetMode="External"/><Relationship Id="rId2" Type="http://schemas.openxmlformats.org/officeDocument/2006/relationships/hyperlink" Target="http://www.fagerhultstorv.com/" TargetMode="External"/><Relationship Id="rId1" Type="http://schemas.openxmlformats.org/officeDocument/2006/relationships/hyperlink" Target="mailto:order@fagerhultstorv.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8697-1AEA-45B6-9779-2DAD157EB3B8}">
  <sheetPr>
    <pageSetUpPr fitToPage="1"/>
  </sheetPr>
  <dimension ref="A1:V311"/>
  <sheetViews>
    <sheetView tabSelected="1" zoomScale="70" zoomScaleNormal="70" workbookViewId="0">
      <selection activeCell="C163" sqref="C163"/>
    </sheetView>
  </sheetViews>
  <sheetFormatPr defaultRowHeight="15.75" x14ac:dyDescent="0.25"/>
  <cols>
    <col min="1" max="1" width="10.25" customWidth="1"/>
    <col min="2" max="2" width="54" customWidth="1"/>
    <col min="3" max="3" width="30.125" bestFit="1" customWidth="1"/>
    <col min="4" max="4" width="15.5" bestFit="1" customWidth="1"/>
    <col min="5" max="5" width="11.75" bestFit="1" customWidth="1"/>
    <col min="6" max="6" width="14.125" bestFit="1" customWidth="1"/>
    <col min="7" max="7" width="11.5" style="75" customWidth="1"/>
    <col min="8" max="9" width="12" bestFit="1" customWidth="1"/>
    <col min="10" max="10" width="12.5" bestFit="1" customWidth="1"/>
  </cols>
  <sheetData>
    <row r="1" spans="1:10" x14ac:dyDescent="0.25">
      <c r="A1" s="91" t="s">
        <v>0</v>
      </c>
      <c r="B1" s="91"/>
      <c r="C1" s="91"/>
      <c r="D1" s="91"/>
      <c r="E1" s="91"/>
      <c r="F1" s="2"/>
      <c r="G1" s="74"/>
      <c r="H1" s="3"/>
      <c r="I1" s="3"/>
      <c r="J1" s="3"/>
    </row>
    <row r="2" spans="1:10" x14ac:dyDescent="0.25">
      <c r="B2" s="1"/>
      <c r="C2" s="2"/>
      <c r="D2" s="2"/>
      <c r="E2" s="2"/>
      <c r="F2" s="2"/>
      <c r="G2" s="74"/>
      <c r="H2" s="3"/>
      <c r="I2" s="3"/>
      <c r="J2" s="3"/>
    </row>
    <row r="3" spans="1:10" ht="28.5" x14ac:dyDescent="0.45">
      <c r="A3" s="90" t="s">
        <v>321</v>
      </c>
      <c r="B3" s="90"/>
      <c r="C3" s="90"/>
      <c r="D3" s="90"/>
      <c r="E3" s="90"/>
    </row>
    <row r="4" spans="1:10" x14ac:dyDescent="0.25">
      <c r="C4" s="4"/>
      <c r="E4" s="4"/>
    </row>
    <row r="5" spans="1:10" ht="18" x14ac:dyDescent="0.25">
      <c r="A5" s="93" t="s">
        <v>1</v>
      </c>
      <c r="B5" s="93"/>
      <c r="C5" s="93"/>
      <c r="E5" s="4"/>
    </row>
    <row r="6" spans="1:10" x14ac:dyDescent="0.25">
      <c r="C6" s="4"/>
      <c r="E6" s="4"/>
    </row>
    <row r="7" spans="1:10" x14ac:dyDescent="0.25">
      <c r="A7" s="10" t="s">
        <v>2</v>
      </c>
      <c r="B7" s="27" t="s">
        <v>3</v>
      </c>
      <c r="C7" s="6"/>
      <c r="E7" s="4"/>
    </row>
    <row r="8" spans="1:10" x14ac:dyDescent="0.25">
      <c r="A8" s="10" t="s">
        <v>4</v>
      </c>
      <c r="B8" s="7" t="s">
        <v>5</v>
      </c>
      <c r="C8" s="8"/>
      <c r="E8" s="4"/>
    </row>
    <row r="9" spans="1:10" x14ac:dyDescent="0.25">
      <c r="A9" s="5"/>
      <c r="B9" s="7"/>
      <c r="C9" s="8"/>
      <c r="D9" s="7"/>
      <c r="E9" s="4"/>
    </row>
    <row r="10" spans="1:10" ht="16.5" thickBot="1" x14ac:dyDescent="0.3">
      <c r="B10" s="5"/>
      <c r="C10" s="9"/>
      <c r="E10" s="4"/>
    </row>
    <row r="11" spans="1:10" x14ac:dyDescent="0.25">
      <c r="A11" s="10" t="s">
        <v>6</v>
      </c>
      <c r="B11" s="70"/>
      <c r="D11" s="11" t="s">
        <v>7</v>
      </c>
      <c r="E11" s="94"/>
      <c r="F11" s="95"/>
      <c r="G11" s="96"/>
    </row>
    <row r="12" spans="1:10" x14ac:dyDescent="0.25">
      <c r="A12" s="10" t="s">
        <v>8</v>
      </c>
      <c r="B12" s="71"/>
      <c r="D12" s="11" t="s">
        <v>9</v>
      </c>
      <c r="E12" s="97"/>
      <c r="F12" s="98"/>
      <c r="G12" s="99"/>
    </row>
    <row r="13" spans="1:10" x14ac:dyDescent="0.25">
      <c r="A13" s="10" t="s">
        <v>10</v>
      </c>
      <c r="B13" s="71"/>
      <c r="D13" s="11" t="s">
        <v>11</v>
      </c>
      <c r="E13" s="97"/>
      <c r="F13" s="98"/>
      <c r="G13" s="99"/>
    </row>
    <row r="14" spans="1:10" x14ac:dyDescent="0.25">
      <c r="A14" s="10" t="s">
        <v>12</v>
      </c>
      <c r="B14" s="71"/>
      <c r="C14" s="5"/>
      <c r="D14" s="11" t="s">
        <v>13</v>
      </c>
      <c r="E14" s="97"/>
      <c r="F14" s="98"/>
      <c r="G14" s="99"/>
    </row>
    <row r="15" spans="1:10" ht="16.5" thickBot="1" x14ac:dyDescent="0.3">
      <c r="A15" s="10" t="s">
        <v>14</v>
      </c>
      <c r="B15" s="72"/>
      <c r="C15" s="5"/>
      <c r="D15" s="11" t="s">
        <v>15</v>
      </c>
      <c r="E15" s="100"/>
      <c r="F15" s="101"/>
      <c r="G15" s="102"/>
    </row>
    <row r="16" spans="1:10" x14ac:dyDescent="0.25">
      <c r="C16" s="4"/>
      <c r="E16" s="4"/>
    </row>
    <row r="17" spans="1:7" ht="16.5" thickBot="1" x14ac:dyDescent="0.3">
      <c r="C17" s="4"/>
      <c r="E17" s="4"/>
    </row>
    <row r="18" spans="1:7" x14ac:dyDescent="0.25">
      <c r="A18" s="39"/>
      <c r="B18" s="12"/>
      <c r="C18" s="12"/>
      <c r="D18" s="12"/>
      <c r="E18" s="12" t="s">
        <v>16</v>
      </c>
      <c r="F18" s="12" t="s">
        <v>17</v>
      </c>
      <c r="G18" s="76"/>
    </row>
    <row r="19" spans="1:7" x14ac:dyDescent="0.25">
      <c r="A19" s="13" t="s">
        <v>18</v>
      </c>
      <c r="B19" s="13" t="s">
        <v>19</v>
      </c>
      <c r="C19" s="13" t="s">
        <v>20</v>
      </c>
      <c r="D19" s="13" t="s">
        <v>21</v>
      </c>
      <c r="E19" s="40" t="s">
        <v>22</v>
      </c>
      <c r="F19" s="13" t="s">
        <v>23</v>
      </c>
      <c r="G19" s="77" t="s">
        <v>167</v>
      </c>
    </row>
    <row r="20" spans="1:7" ht="16.5" thickBot="1" x14ac:dyDescent="0.3">
      <c r="A20" s="13"/>
      <c r="B20" s="13"/>
      <c r="C20" s="13"/>
      <c r="D20" s="13"/>
      <c r="E20" s="28"/>
      <c r="F20" s="13" t="s">
        <v>24</v>
      </c>
      <c r="G20" s="77"/>
    </row>
    <row r="21" spans="1:7" x14ac:dyDescent="0.25">
      <c r="A21" s="44"/>
      <c r="B21" s="31"/>
      <c r="C21" s="31"/>
      <c r="D21" s="31"/>
      <c r="E21" s="45"/>
      <c r="F21" s="32"/>
      <c r="G21" s="78"/>
    </row>
    <row r="22" spans="1:7" ht="18" x14ac:dyDescent="0.25">
      <c r="A22" s="18"/>
      <c r="B22" s="29" t="s">
        <v>25</v>
      </c>
      <c r="C22" s="30"/>
      <c r="D22" s="19"/>
      <c r="E22" s="20"/>
      <c r="F22" s="33"/>
      <c r="G22" s="63"/>
    </row>
    <row r="23" spans="1:7" ht="18" x14ac:dyDescent="0.25">
      <c r="A23" s="14">
        <v>81251</v>
      </c>
      <c r="B23" s="15" t="s">
        <v>26</v>
      </c>
      <c r="C23" s="16">
        <v>2400000011477</v>
      </c>
      <c r="D23" s="17">
        <v>1</v>
      </c>
      <c r="E23" s="17" t="s">
        <v>27</v>
      </c>
      <c r="F23" s="34"/>
      <c r="G23" s="63">
        <f>F23*0</f>
        <v>0</v>
      </c>
    </row>
    <row r="24" spans="1:7" ht="18" x14ac:dyDescent="0.25">
      <c r="A24" s="14">
        <v>81252</v>
      </c>
      <c r="B24" s="15" t="s">
        <v>26</v>
      </c>
      <c r="C24" s="16">
        <v>2400000011460</v>
      </c>
      <c r="D24" s="17">
        <v>2.5</v>
      </c>
      <c r="E24" s="17" t="s">
        <v>28</v>
      </c>
      <c r="F24" s="34"/>
      <c r="G24" s="63">
        <f t="shared" ref="G24:G25" si="0">F24*0</f>
        <v>0</v>
      </c>
    </row>
    <row r="25" spans="1:7" ht="18" x14ac:dyDescent="0.25">
      <c r="A25" s="14">
        <v>81253</v>
      </c>
      <c r="B25" s="15" t="s">
        <v>26</v>
      </c>
      <c r="C25" s="16">
        <v>2400000011453</v>
      </c>
      <c r="D25" s="17">
        <v>5</v>
      </c>
      <c r="E25" s="17" t="s">
        <v>29</v>
      </c>
      <c r="F25" s="34"/>
      <c r="G25" s="63">
        <f t="shared" si="0"/>
        <v>0</v>
      </c>
    </row>
    <row r="26" spans="1:7" ht="18" x14ac:dyDescent="0.25">
      <c r="A26" s="14"/>
      <c r="B26" s="15"/>
      <c r="C26" s="16"/>
      <c r="D26" s="17"/>
      <c r="E26" s="17"/>
      <c r="F26" s="34"/>
      <c r="G26" s="63"/>
    </row>
    <row r="27" spans="1:7" ht="18" x14ac:dyDescent="0.25">
      <c r="A27" s="18"/>
      <c r="B27" s="29" t="s">
        <v>30</v>
      </c>
      <c r="C27" s="16"/>
      <c r="D27" s="20"/>
      <c r="E27" s="20"/>
      <c r="F27" s="33"/>
      <c r="G27" s="63"/>
    </row>
    <row r="28" spans="1:7" ht="18" x14ac:dyDescent="0.25">
      <c r="A28" s="18">
        <v>81001</v>
      </c>
      <c r="B28" s="19" t="s">
        <v>31</v>
      </c>
      <c r="C28" s="16">
        <v>7350074950859</v>
      </c>
      <c r="D28" s="20">
        <v>8</v>
      </c>
      <c r="E28" s="20">
        <v>60</v>
      </c>
      <c r="F28" s="35"/>
      <c r="G28" s="63">
        <f>F28*0.5</f>
        <v>0</v>
      </c>
    </row>
    <row r="29" spans="1:7" ht="18" x14ac:dyDescent="0.25">
      <c r="A29" s="18">
        <v>81003</v>
      </c>
      <c r="B29" s="19" t="s">
        <v>31</v>
      </c>
      <c r="C29" s="16">
        <v>7350074950873</v>
      </c>
      <c r="D29" s="20">
        <v>18</v>
      </c>
      <c r="E29" s="20">
        <v>60</v>
      </c>
      <c r="F29" s="36"/>
      <c r="G29" s="63">
        <f t="shared" ref="G29:G33" si="1">F29*0.5</f>
        <v>0</v>
      </c>
    </row>
    <row r="30" spans="1:7" ht="18" x14ac:dyDescent="0.25">
      <c r="A30" s="18">
        <v>81017</v>
      </c>
      <c r="B30" s="19" t="s">
        <v>32</v>
      </c>
      <c r="C30" s="16">
        <v>7350074950897</v>
      </c>
      <c r="D30" s="20">
        <v>18</v>
      </c>
      <c r="E30" s="20">
        <v>60</v>
      </c>
      <c r="F30" s="36"/>
      <c r="G30" s="63">
        <f t="shared" si="1"/>
        <v>0</v>
      </c>
    </row>
    <row r="31" spans="1:7" ht="18" x14ac:dyDescent="0.25">
      <c r="A31" s="18">
        <v>81023</v>
      </c>
      <c r="B31" s="19" t="s">
        <v>33</v>
      </c>
      <c r="C31" s="16">
        <v>7350074950903</v>
      </c>
      <c r="D31" s="20">
        <v>18</v>
      </c>
      <c r="E31" s="20">
        <v>60</v>
      </c>
      <c r="F31" s="36"/>
      <c r="G31" s="63">
        <f t="shared" si="1"/>
        <v>0</v>
      </c>
    </row>
    <row r="32" spans="1:7" ht="18" x14ac:dyDescent="0.25">
      <c r="A32" s="18">
        <v>81030</v>
      </c>
      <c r="B32" s="19" t="s">
        <v>34</v>
      </c>
      <c r="C32" s="16">
        <v>7350074951061</v>
      </c>
      <c r="D32" s="20">
        <v>18</v>
      </c>
      <c r="E32" s="20">
        <v>60</v>
      </c>
      <c r="F32" s="36"/>
      <c r="G32" s="63">
        <f t="shared" si="1"/>
        <v>0</v>
      </c>
    </row>
    <row r="33" spans="1:7" ht="18" x14ac:dyDescent="0.25">
      <c r="A33" s="18">
        <v>81071</v>
      </c>
      <c r="B33" s="21" t="s">
        <v>35</v>
      </c>
      <c r="C33" s="16">
        <v>7350074950866</v>
      </c>
      <c r="D33" s="20">
        <v>18</v>
      </c>
      <c r="E33" s="20">
        <v>60</v>
      </c>
      <c r="F33" s="37"/>
      <c r="G33" s="63">
        <f t="shared" si="1"/>
        <v>0</v>
      </c>
    </row>
    <row r="34" spans="1:7" ht="18" x14ac:dyDescent="0.25">
      <c r="A34" s="18"/>
      <c r="B34" s="21"/>
      <c r="C34" s="16"/>
      <c r="D34" s="20"/>
      <c r="E34" s="20"/>
      <c r="F34" s="37"/>
      <c r="G34" s="63"/>
    </row>
    <row r="35" spans="1:7" ht="18" x14ac:dyDescent="0.25">
      <c r="A35" s="18"/>
      <c r="B35" s="29" t="s">
        <v>36</v>
      </c>
      <c r="C35" s="16"/>
      <c r="D35" s="20"/>
      <c r="E35" s="20"/>
      <c r="F35" s="33"/>
      <c r="G35" s="63"/>
    </row>
    <row r="36" spans="1:7" ht="18" x14ac:dyDescent="0.25">
      <c r="A36" s="18">
        <v>81202</v>
      </c>
      <c r="B36" s="22" t="s">
        <v>37</v>
      </c>
      <c r="C36" s="16">
        <v>7350074950880</v>
      </c>
      <c r="D36" s="20">
        <v>16</v>
      </c>
      <c r="E36" s="20">
        <v>72</v>
      </c>
      <c r="F36" s="36"/>
      <c r="G36" s="63">
        <f>F36*1</f>
        <v>0</v>
      </c>
    </row>
    <row r="37" spans="1:7" ht="18" x14ac:dyDescent="0.25">
      <c r="A37" s="18">
        <v>81002</v>
      </c>
      <c r="B37" s="19" t="s">
        <v>31</v>
      </c>
      <c r="C37" s="16">
        <v>7350074950859</v>
      </c>
      <c r="D37" s="20">
        <v>8</v>
      </c>
      <c r="E37" s="20">
        <v>204</v>
      </c>
      <c r="F37" s="35"/>
      <c r="G37" s="63">
        <f t="shared" ref="G37:G47" si="2">F37*1</f>
        <v>0</v>
      </c>
    </row>
    <row r="38" spans="1:7" ht="18" x14ac:dyDescent="0.25">
      <c r="A38" s="18">
        <v>81005</v>
      </c>
      <c r="B38" s="19" t="s">
        <v>31</v>
      </c>
      <c r="C38" s="16">
        <v>7350074950941</v>
      </c>
      <c r="D38" s="20">
        <v>50</v>
      </c>
      <c r="E38" s="20">
        <v>45</v>
      </c>
      <c r="F38" s="36"/>
      <c r="G38" s="63">
        <f t="shared" si="2"/>
        <v>0</v>
      </c>
    </row>
    <row r="39" spans="1:7" ht="18" x14ac:dyDescent="0.25">
      <c r="A39" s="18">
        <v>81012</v>
      </c>
      <c r="B39" s="19" t="s">
        <v>38</v>
      </c>
      <c r="C39" s="16">
        <v>7350074950934</v>
      </c>
      <c r="D39" s="20">
        <v>50</v>
      </c>
      <c r="E39" s="20">
        <v>45</v>
      </c>
      <c r="F39" s="36"/>
      <c r="G39" s="63">
        <f t="shared" si="2"/>
        <v>0</v>
      </c>
    </row>
    <row r="40" spans="1:7" ht="18" x14ac:dyDescent="0.25">
      <c r="A40" s="18">
        <v>81019</v>
      </c>
      <c r="B40" s="19" t="s">
        <v>32</v>
      </c>
      <c r="C40" s="16">
        <v>7350074950958</v>
      </c>
      <c r="D40" s="20">
        <v>50</v>
      </c>
      <c r="E40" s="20">
        <v>45</v>
      </c>
      <c r="F40" s="36"/>
      <c r="G40" s="63">
        <f t="shared" si="2"/>
        <v>0</v>
      </c>
    </row>
    <row r="41" spans="1:7" ht="18" x14ac:dyDescent="0.25">
      <c r="A41" s="18">
        <v>81025</v>
      </c>
      <c r="B41" s="19" t="s">
        <v>33</v>
      </c>
      <c r="C41" s="16">
        <v>7350074950965</v>
      </c>
      <c r="D41" s="20">
        <v>50</v>
      </c>
      <c r="E41" s="20">
        <v>45</v>
      </c>
      <c r="F41" s="36"/>
      <c r="G41" s="63">
        <f t="shared" si="2"/>
        <v>0</v>
      </c>
    </row>
    <row r="42" spans="1:7" ht="18" x14ac:dyDescent="0.25">
      <c r="A42" s="18">
        <v>81031</v>
      </c>
      <c r="B42" s="19" t="s">
        <v>34</v>
      </c>
      <c r="C42" s="16">
        <v>7350074950910</v>
      </c>
      <c r="D42" s="20">
        <v>50</v>
      </c>
      <c r="E42" s="20">
        <v>45</v>
      </c>
      <c r="F42" s="36"/>
      <c r="G42" s="63">
        <f t="shared" si="2"/>
        <v>0</v>
      </c>
    </row>
    <row r="43" spans="1:7" ht="18" x14ac:dyDescent="0.25">
      <c r="A43" s="18">
        <v>81032</v>
      </c>
      <c r="B43" s="19" t="s">
        <v>39</v>
      </c>
      <c r="C43" s="16">
        <v>7350074950927</v>
      </c>
      <c r="D43" s="20">
        <v>50</v>
      </c>
      <c r="E43" s="20">
        <v>45</v>
      </c>
      <c r="F43" s="36"/>
      <c r="G43" s="63">
        <f t="shared" si="2"/>
        <v>0</v>
      </c>
    </row>
    <row r="44" spans="1:7" ht="18" x14ac:dyDescent="0.25">
      <c r="A44" s="18">
        <v>81033</v>
      </c>
      <c r="B44" s="19" t="s">
        <v>40</v>
      </c>
      <c r="C44" s="16">
        <v>7350074951054</v>
      </c>
      <c r="D44" s="20">
        <v>50</v>
      </c>
      <c r="E44" s="20">
        <v>45</v>
      </c>
      <c r="F44" s="36"/>
      <c r="G44" s="63">
        <f t="shared" si="2"/>
        <v>0</v>
      </c>
    </row>
    <row r="45" spans="1:7" ht="18" x14ac:dyDescent="0.25">
      <c r="A45" s="18">
        <v>81051</v>
      </c>
      <c r="B45" s="19" t="s">
        <v>41</v>
      </c>
      <c r="C45" s="16">
        <v>7350074950972</v>
      </c>
      <c r="D45" s="20">
        <v>150</v>
      </c>
      <c r="E45" s="20">
        <v>30</v>
      </c>
      <c r="F45" s="36"/>
      <c r="G45" s="63">
        <f t="shared" si="2"/>
        <v>0</v>
      </c>
    </row>
    <row r="46" spans="1:7" ht="18" x14ac:dyDescent="0.25">
      <c r="A46" s="18">
        <v>81052</v>
      </c>
      <c r="B46" s="19" t="s">
        <v>42</v>
      </c>
      <c r="C46" s="16">
        <v>7350074950996</v>
      </c>
      <c r="D46" s="20">
        <v>150</v>
      </c>
      <c r="E46" s="20">
        <v>30</v>
      </c>
      <c r="F46" s="36"/>
      <c r="G46" s="63">
        <f t="shared" si="2"/>
        <v>0</v>
      </c>
    </row>
    <row r="47" spans="1:7" ht="18.75" thickBot="1" x14ac:dyDescent="0.3">
      <c r="A47" s="23">
        <v>81053</v>
      </c>
      <c r="B47" s="24" t="s">
        <v>43</v>
      </c>
      <c r="C47" s="25">
        <v>7350074950989</v>
      </c>
      <c r="D47" s="26">
        <v>150</v>
      </c>
      <c r="E47" s="26">
        <v>30</v>
      </c>
      <c r="F47" s="38"/>
      <c r="G47" s="64">
        <f t="shared" si="2"/>
        <v>0</v>
      </c>
    </row>
    <row r="48" spans="1:7" ht="19.5" thickBot="1" x14ac:dyDescent="0.35">
      <c r="G48" s="65">
        <f>SUM(G21:G47)</f>
        <v>0</v>
      </c>
    </row>
    <row r="49" spans="1:7" x14ac:dyDescent="0.25">
      <c r="G49" s="79"/>
    </row>
    <row r="50" spans="1:7" x14ac:dyDescent="0.25">
      <c r="G50" s="79"/>
    </row>
    <row r="51" spans="1:7" ht="28.5" x14ac:dyDescent="0.45">
      <c r="A51" s="90" t="s">
        <v>322</v>
      </c>
      <c r="B51" s="90"/>
      <c r="C51" s="90"/>
      <c r="D51" s="90"/>
      <c r="E51" s="90"/>
      <c r="G51" s="79"/>
    </row>
    <row r="52" spans="1:7" x14ac:dyDescent="0.25">
      <c r="G52" s="79"/>
    </row>
    <row r="53" spans="1:7" ht="16.5" thickBot="1" x14ac:dyDescent="0.3">
      <c r="G53" s="79"/>
    </row>
    <row r="54" spans="1:7" s="57" customFormat="1" ht="18.75" thickBot="1" x14ac:dyDescent="0.3">
      <c r="A54" s="59" t="s">
        <v>44</v>
      </c>
      <c r="B54" s="58" t="s">
        <v>45</v>
      </c>
      <c r="C54" s="59" t="s">
        <v>20</v>
      </c>
      <c r="D54" s="59" t="s">
        <v>46</v>
      </c>
      <c r="E54" s="59" t="s">
        <v>47</v>
      </c>
      <c r="F54" s="59" t="s">
        <v>17</v>
      </c>
      <c r="G54" s="80" t="s">
        <v>168</v>
      </c>
    </row>
    <row r="55" spans="1:7" ht="18" x14ac:dyDescent="0.25">
      <c r="A55" s="41">
        <v>11104</v>
      </c>
      <c r="B55" s="42" t="s">
        <v>48</v>
      </c>
      <c r="C55" s="67" t="s">
        <v>172</v>
      </c>
      <c r="D55" s="43">
        <v>4</v>
      </c>
      <c r="E55" s="43" t="s">
        <v>49</v>
      </c>
      <c r="F55" s="68"/>
      <c r="G55" s="81">
        <f>F55*0</f>
        <v>0</v>
      </c>
    </row>
    <row r="56" spans="1:7" ht="18" x14ac:dyDescent="0.25">
      <c r="A56" s="18">
        <v>11105</v>
      </c>
      <c r="B56" s="19" t="s">
        <v>50</v>
      </c>
      <c r="C56" s="16" t="s">
        <v>173</v>
      </c>
      <c r="D56" s="20">
        <v>4</v>
      </c>
      <c r="E56" s="20" t="s">
        <v>49</v>
      </c>
      <c r="F56" s="36"/>
      <c r="G56" s="82">
        <f t="shared" ref="G56:G57" si="3">F56*0</f>
        <v>0</v>
      </c>
    </row>
    <row r="57" spans="1:7" ht="18" x14ac:dyDescent="0.25">
      <c r="A57" s="18">
        <v>11106</v>
      </c>
      <c r="B57" s="19" t="s">
        <v>51</v>
      </c>
      <c r="C57" s="16" t="s">
        <v>174</v>
      </c>
      <c r="D57" s="20">
        <v>4</v>
      </c>
      <c r="E57" s="20" t="s">
        <v>49</v>
      </c>
      <c r="F57" s="36"/>
      <c r="G57" s="82">
        <f t="shared" si="3"/>
        <v>0</v>
      </c>
    </row>
    <row r="58" spans="1:7" ht="18" x14ac:dyDescent="0.25">
      <c r="A58" s="18">
        <v>11111</v>
      </c>
      <c r="B58" s="19" t="s">
        <v>52</v>
      </c>
      <c r="C58" s="16" t="s">
        <v>175</v>
      </c>
      <c r="D58" s="20">
        <v>8</v>
      </c>
      <c r="E58" s="20">
        <v>60</v>
      </c>
      <c r="F58" s="36"/>
      <c r="G58" s="82">
        <f>F58*0.5</f>
        <v>0</v>
      </c>
    </row>
    <row r="59" spans="1:7" ht="18" x14ac:dyDescent="0.25">
      <c r="A59" s="18">
        <v>11112</v>
      </c>
      <c r="B59" s="19" t="s">
        <v>53</v>
      </c>
      <c r="C59" s="16" t="s">
        <v>175</v>
      </c>
      <c r="D59" s="20">
        <v>8</v>
      </c>
      <c r="E59" s="20">
        <v>204</v>
      </c>
      <c r="F59" s="36"/>
      <c r="G59" s="82">
        <f>F59*1</f>
        <v>0</v>
      </c>
    </row>
    <row r="60" spans="1:7" ht="18" x14ac:dyDescent="0.25">
      <c r="A60" s="18">
        <v>11113</v>
      </c>
      <c r="B60" s="19" t="s">
        <v>54</v>
      </c>
      <c r="C60" s="16" t="s">
        <v>176</v>
      </c>
      <c r="D60" s="20">
        <v>8</v>
      </c>
      <c r="E60" s="20">
        <v>60</v>
      </c>
      <c r="F60" s="36"/>
      <c r="G60" s="82">
        <f>F60*0.5</f>
        <v>0</v>
      </c>
    </row>
    <row r="61" spans="1:7" ht="18" x14ac:dyDescent="0.25">
      <c r="A61" s="18">
        <v>11114</v>
      </c>
      <c r="B61" s="19" t="s">
        <v>55</v>
      </c>
      <c r="C61" s="16" t="s">
        <v>176</v>
      </c>
      <c r="D61" s="20">
        <v>8</v>
      </c>
      <c r="E61" s="20">
        <v>204</v>
      </c>
      <c r="F61" s="36"/>
      <c r="G61" s="82">
        <f>F61*1</f>
        <v>0</v>
      </c>
    </row>
    <row r="62" spans="1:7" ht="18" x14ac:dyDescent="0.25">
      <c r="A62" s="18">
        <v>11211</v>
      </c>
      <c r="B62" s="19" t="s">
        <v>56</v>
      </c>
      <c r="C62" s="16" t="s">
        <v>177</v>
      </c>
      <c r="D62" s="20">
        <v>18</v>
      </c>
      <c r="E62" s="20">
        <v>60</v>
      </c>
      <c r="F62" s="36"/>
      <c r="G62" s="82">
        <f>F62*0.5</f>
        <v>0</v>
      </c>
    </row>
    <row r="63" spans="1:7" ht="18" x14ac:dyDescent="0.25">
      <c r="A63" s="18">
        <v>11213</v>
      </c>
      <c r="B63" s="19" t="s">
        <v>54</v>
      </c>
      <c r="C63" s="16" t="s">
        <v>178</v>
      </c>
      <c r="D63" s="20">
        <v>18</v>
      </c>
      <c r="E63" s="20">
        <v>60</v>
      </c>
      <c r="F63" s="36"/>
      <c r="G63" s="82">
        <f t="shared" ref="G63:G70" si="4">F63*0.5</f>
        <v>0</v>
      </c>
    </row>
    <row r="64" spans="1:7" ht="18" x14ac:dyDescent="0.25">
      <c r="A64" s="18">
        <v>11215</v>
      </c>
      <c r="B64" s="19" t="s">
        <v>57</v>
      </c>
      <c r="C64" s="16" t="s">
        <v>179</v>
      </c>
      <c r="D64" s="20">
        <v>18</v>
      </c>
      <c r="E64" s="20">
        <v>60</v>
      </c>
      <c r="F64" s="36"/>
      <c r="G64" s="82">
        <f t="shared" si="4"/>
        <v>0</v>
      </c>
    </row>
    <row r="65" spans="1:7" ht="18" x14ac:dyDescent="0.25">
      <c r="A65" s="18">
        <v>11217</v>
      </c>
      <c r="B65" s="19" t="s">
        <v>58</v>
      </c>
      <c r="C65" s="16" t="s">
        <v>180</v>
      </c>
      <c r="D65" s="20">
        <v>18</v>
      </c>
      <c r="E65" s="20">
        <v>60</v>
      </c>
      <c r="F65" s="36"/>
      <c r="G65" s="82">
        <f t="shared" si="4"/>
        <v>0</v>
      </c>
    </row>
    <row r="66" spans="1:7" ht="18" x14ac:dyDescent="0.25">
      <c r="A66" s="18">
        <v>11219</v>
      </c>
      <c r="B66" s="19" t="s">
        <v>59</v>
      </c>
      <c r="C66" s="16" t="s">
        <v>181</v>
      </c>
      <c r="D66" s="20">
        <v>18</v>
      </c>
      <c r="E66" s="20">
        <v>60</v>
      </c>
      <c r="F66" s="36"/>
      <c r="G66" s="82">
        <f t="shared" si="4"/>
        <v>0</v>
      </c>
    </row>
    <row r="67" spans="1:7" ht="18" x14ac:dyDescent="0.25">
      <c r="A67" s="18">
        <v>11220</v>
      </c>
      <c r="B67" s="19" t="s">
        <v>60</v>
      </c>
      <c r="C67" s="16">
        <v>7350074952129</v>
      </c>
      <c r="D67" s="20">
        <v>18</v>
      </c>
      <c r="E67" s="20">
        <v>60</v>
      </c>
      <c r="F67" s="36"/>
      <c r="G67" s="82">
        <f t="shared" si="4"/>
        <v>0</v>
      </c>
    </row>
    <row r="68" spans="1:7" ht="18" x14ac:dyDescent="0.25">
      <c r="A68" s="18">
        <v>11221</v>
      </c>
      <c r="B68" s="19" t="s">
        <v>61</v>
      </c>
      <c r="C68" s="16" t="s">
        <v>182</v>
      </c>
      <c r="D68" s="20">
        <v>18</v>
      </c>
      <c r="E68" s="20">
        <v>60</v>
      </c>
      <c r="F68" s="36"/>
      <c r="G68" s="82">
        <f t="shared" si="4"/>
        <v>0</v>
      </c>
    </row>
    <row r="69" spans="1:7" ht="18" x14ac:dyDescent="0.25">
      <c r="A69" s="18">
        <v>11222</v>
      </c>
      <c r="B69" s="19" t="s">
        <v>62</v>
      </c>
      <c r="C69" s="16" t="s">
        <v>183</v>
      </c>
      <c r="D69" s="20">
        <v>18</v>
      </c>
      <c r="E69" s="20">
        <v>60</v>
      </c>
      <c r="F69" s="36"/>
      <c r="G69" s="82">
        <f t="shared" si="4"/>
        <v>0</v>
      </c>
    </row>
    <row r="70" spans="1:7" ht="18" x14ac:dyDescent="0.25">
      <c r="A70" s="18">
        <v>11223</v>
      </c>
      <c r="B70" s="19" t="s">
        <v>63</v>
      </c>
      <c r="C70" s="16" t="s">
        <v>184</v>
      </c>
      <c r="D70" s="20">
        <v>18</v>
      </c>
      <c r="E70" s="20">
        <v>60</v>
      </c>
      <c r="F70" s="36"/>
      <c r="G70" s="82">
        <f t="shared" si="4"/>
        <v>0</v>
      </c>
    </row>
    <row r="71" spans="1:7" ht="18" x14ac:dyDescent="0.25">
      <c r="A71" s="18">
        <v>11224</v>
      </c>
      <c r="B71" s="19" t="s">
        <v>64</v>
      </c>
      <c r="C71" s="16" t="s">
        <v>185</v>
      </c>
      <c r="D71" s="20">
        <v>18</v>
      </c>
      <c r="E71" s="20">
        <v>60</v>
      </c>
      <c r="F71" s="36"/>
      <c r="G71" s="82">
        <f>F71*0.5</f>
        <v>0</v>
      </c>
    </row>
    <row r="72" spans="1:7" ht="18" x14ac:dyDescent="0.25">
      <c r="A72" s="18"/>
      <c r="B72" s="19"/>
      <c r="C72" s="16"/>
      <c r="D72" s="20"/>
      <c r="E72" s="20"/>
      <c r="F72" s="36"/>
      <c r="G72" s="82"/>
    </row>
    <row r="73" spans="1:7" ht="18.75" thickBot="1" x14ac:dyDescent="0.3">
      <c r="A73" s="18"/>
      <c r="B73" s="19"/>
      <c r="C73" s="16"/>
      <c r="D73" s="20"/>
      <c r="E73" s="20"/>
      <c r="F73" s="36"/>
      <c r="G73" s="83"/>
    </row>
    <row r="74" spans="1:7" s="57" customFormat="1" ht="18.75" thickBot="1" x14ac:dyDescent="0.3">
      <c r="A74" s="59" t="s">
        <v>44</v>
      </c>
      <c r="B74" s="58" t="s">
        <v>65</v>
      </c>
      <c r="C74" s="59" t="s">
        <v>20</v>
      </c>
      <c r="D74" s="59" t="s">
        <v>46</v>
      </c>
      <c r="E74" s="59" t="s">
        <v>47</v>
      </c>
      <c r="F74" s="59" t="s">
        <v>17</v>
      </c>
      <c r="G74" s="80" t="s">
        <v>168</v>
      </c>
    </row>
    <row r="75" spans="1:7" ht="18" x14ac:dyDescent="0.25">
      <c r="A75" s="18">
        <v>12107</v>
      </c>
      <c r="B75" s="19" t="s">
        <v>66</v>
      </c>
      <c r="C75" s="16" t="s">
        <v>197</v>
      </c>
      <c r="D75" s="20">
        <v>8</v>
      </c>
      <c r="E75" s="20">
        <v>40</v>
      </c>
      <c r="F75" s="36"/>
      <c r="G75" s="83">
        <f>F75*0.5</f>
        <v>0</v>
      </c>
    </row>
    <row r="76" spans="1:7" ht="18" x14ac:dyDescent="0.25">
      <c r="A76" s="18">
        <v>12108</v>
      </c>
      <c r="B76" s="19" t="s">
        <v>67</v>
      </c>
      <c r="C76" s="16" t="s">
        <v>197</v>
      </c>
      <c r="D76" s="20">
        <v>8</v>
      </c>
      <c r="E76" s="20">
        <v>119</v>
      </c>
      <c r="F76" s="36"/>
      <c r="G76" s="83">
        <f>F76*1</f>
        <v>0</v>
      </c>
    </row>
    <row r="77" spans="1:7" ht="18" x14ac:dyDescent="0.25">
      <c r="A77" s="18">
        <v>12117</v>
      </c>
      <c r="B77" s="19" t="s">
        <v>66</v>
      </c>
      <c r="C77" s="16" t="s">
        <v>198</v>
      </c>
      <c r="D77" s="20">
        <v>18</v>
      </c>
      <c r="E77" s="20">
        <v>30</v>
      </c>
      <c r="F77" s="36"/>
      <c r="G77" s="83">
        <f t="shared" ref="G77:G80" si="5">F77*0.5</f>
        <v>0</v>
      </c>
    </row>
    <row r="78" spans="1:7" ht="18" x14ac:dyDescent="0.25">
      <c r="A78" s="18">
        <v>12140</v>
      </c>
      <c r="B78" s="19" t="s">
        <v>68</v>
      </c>
      <c r="C78" s="16" t="s">
        <v>200</v>
      </c>
      <c r="D78" s="20">
        <v>40</v>
      </c>
      <c r="E78" s="20">
        <v>33</v>
      </c>
      <c r="F78" s="36"/>
      <c r="G78" s="83">
        <f>F78*1</f>
        <v>0</v>
      </c>
    </row>
    <row r="79" spans="1:7" ht="18" x14ac:dyDescent="0.25">
      <c r="A79" s="18">
        <v>12141</v>
      </c>
      <c r="B79" s="19" t="s">
        <v>67</v>
      </c>
      <c r="C79" s="16" t="s">
        <v>201</v>
      </c>
      <c r="D79" s="20">
        <v>40</v>
      </c>
      <c r="E79" s="20">
        <v>33</v>
      </c>
      <c r="F79" s="36"/>
      <c r="G79" s="83">
        <f>F79*1</f>
        <v>0</v>
      </c>
    </row>
    <row r="80" spans="1:7" ht="18" x14ac:dyDescent="0.25">
      <c r="A80" s="18">
        <v>12119</v>
      </c>
      <c r="B80" s="19" t="s">
        <v>69</v>
      </c>
      <c r="C80" s="16" t="s">
        <v>199</v>
      </c>
      <c r="D80" s="20">
        <v>18</v>
      </c>
      <c r="E80" s="20">
        <v>30</v>
      </c>
      <c r="F80" s="36"/>
      <c r="G80" s="83">
        <f t="shared" si="5"/>
        <v>0</v>
      </c>
    </row>
    <row r="81" spans="1:7" ht="18" x14ac:dyDescent="0.25">
      <c r="A81" s="18"/>
      <c r="B81" s="19"/>
      <c r="C81" s="16"/>
      <c r="D81" s="20"/>
      <c r="E81" s="20"/>
      <c r="F81" s="36"/>
      <c r="G81" s="83"/>
    </row>
    <row r="82" spans="1:7" ht="18.75" thickBot="1" x14ac:dyDescent="0.3">
      <c r="A82" s="18"/>
      <c r="B82" s="19"/>
      <c r="C82" s="16"/>
      <c r="D82" s="20"/>
      <c r="E82" s="20"/>
      <c r="F82" s="36"/>
      <c r="G82" s="83"/>
    </row>
    <row r="83" spans="1:7" s="57" customFormat="1" ht="18.75" thickBot="1" x14ac:dyDescent="0.3">
      <c r="A83" s="59" t="s">
        <v>44</v>
      </c>
      <c r="B83" s="58" t="s">
        <v>70</v>
      </c>
      <c r="C83" s="59" t="s">
        <v>20</v>
      </c>
      <c r="D83" s="59" t="s">
        <v>46</v>
      </c>
      <c r="E83" s="59" t="s">
        <v>47</v>
      </c>
      <c r="F83" s="59" t="s">
        <v>17</v>
      </c>
      <c r="G83" s="80" t="s">
        <v>168</v>
      </c>
    </row>
    <row r="84" spans="1:7" ht="18" x14ac:dyDescent="0.25">
      <c r="A84" s="18">
        <v>10500</v>
      </c>
      <c r="B84" s="19" t="s">
        <v>71</v>
      </c>
      <c r="C84" s="16" t="s">
        <v>187</v>
      </c>
      <c r="D84" s="20">
        <v>50</v>
      </c>
      <c r="E84" s="20">
        <v>45</v>
      </c>
      <c r="F84" s="36"/>
      <c r="G84" s="83">
        <f>F84*1</f>
        <v>0</v>
      </c>
    </row>
    <row r="85" spans="1:7" ht="18" x14ac:dyDescent="0.25">
      <c r="A85" s="18" t="s">
        <v>72</v>
      </c>
      <c r="B85" s="19" t="s">
        <v>73</v>
      </c>
      <c r="C85" s="16">
        <v>7350074950002</v>
      </c>
      <c r="D85" s="20">
        <v>50</v>
      </c>
      <c r="E85" s="20">
        <v>45</v>
      </c>
      <c r="F85" s="36"/>
      <c r="G85" s="83">
        <f t="shared" ref="G85:G89" si="6">F85*1</f>
        <v>0</v>
      </c>
    </row>
    <row r="86" spans="1:7" ht="18" x14ac:dyDescent="0.25">
      <c r="A86" s="18">
        <v>10502</v>
      </c>
      <c r="B86" s="19" t="s">
        <v>74</v>
      </c>
      <c r="C86" s="16" t="s">
        <v>188</v>
      </c>
      <c r="D86" s="20">
        <v>50</v>
      </c>
      <c r="E86" s="20">
        <v>45</v>
      </c>
      <c r="F86" s="36"/>
      <c r="G86" s="83">
        <f t="shared" si="6"/>
        <v>0</v>
      </c>
    </row>
    <row r="87" spans="1:7" ht="18" x14ac:dyDescent="0.25">
      <c r="A87" s="18">
        <v>10601</v>
      </c>
      <c r="B87" s="19" t="s">
        <v>75</v>
      </c>
      <c r="C87" s="16" t="s">
        <v>189</v>
      </c>
      <c r="D87" s="20">
        <v>50</v>
      </c>
      <c r="E87" s="20">
        <v>45</v>
      </c>
      <c r="F87" s="36"/>
      <c r="G87" s="83">
        <f t="shared" si="6"/>
        <v>0</v>
      </c>
    </row>
    <row r="88" spans="1:7" ht="18" x14ac:dyDescent="0.25">
      <c r="A88" s="18">
        <v>10701</v>
      </c>
      <c r="B88" s="19" t="s">
        <v>76</v>
      </c>
      <c r="C88" s="16" t="s">
        <v>190</v>
      </c>
      <c r="D88" s="20">
        <v>50</v>
      </c>
      <c r="E88" s="20">
        <v>36</v>
      </c>
      <c r="F88" s="36"/>
      <c r="G88" s="83">
        <f t="shared" si="6"/>
        <v>0</v>
      </c>
    </row>
    <row r="89" spans="1:7" ht="18" x14ac:dyDescent="0.25">
      <c r="A89" s="18">
        <v>10702</v>
      </c>
      <c r="B89" s="19" t="s">
        <v>77</v>
      </c>
      <c r="C89" s="16" t="s">
        <v>191</v>
      </c>
      <c r="D89" s="20">
        <v>50</v>
      </c>
      <c r="E89" s="20">
        <v>36</v>
      </c>
      <c r="F89" s="36"/>
      <c r="G89" s="83">
        <f t="shared" si="6"/>
        <v>0</v>
      </c>
    </row>
    <row r="90" spans="1:7" ht="18" x14ac:dyDescent="0.25">
      <c r="A90" s="18"/>
      <c r="B90" s="19"/>
      <c r="C90" s="16"/>
      <c r="D90" s="20"/>
      <c r="E90" s="20"/>
      <c r="F90" s="36"/>
      <c r="G90" s="83"/>
    </row>
    <row r="91" spans="1:7" ht="18.75" thickBot="1" x14ac:dyDescent="0.3">
      <c r="A91" s="18"/>
      <c r="B91" s="19"/>
      <c r="C91" s="16"/>
      <c r="D91" s="20"/>
      <c r="E91" s="20"/>
      <c r="F91" s="36"/>
      <c r="G91" s="83"/>
    </row>
    <row r="92" spans="1:7" s="57" customFormat="1" ht="18.75" thickBot="1" x14ac:dyDescent="0.3">
      <c r="A92" s="59" t="s">
        <v>44</v>
      </c>
      <c r="B92" s="58" t="s">
        <v>78</v>
      </c>
      <c r="C92" s="59" t="s">
        <v>20</v>
      </c>
      <c r="D92" s="59" t="s">
        <v>46</v>
      </c>
      <c r="E92" s="59" t="s">
        <v>47</v>
      </c>
      <c r="F92" s="59" t="s">
        <v>17</v>
      </c>
      <c r="G92" s="80" t="s">
        <v>168</v>
      </c>
    </row>
    <row r="93" spans="1:7" ht="18" x14ac:dyDescent="0.25">
      <c r="A93" s="18">
        <v>10401</v>
      </c>
      <c r="B93" s="19" t="s">
        <v>79</v>
      </c>
      <c r="C93" s="16" t="s">
        <v>192</v>
      </c>
      <c r="D93" s="20">
        <v>40</v>
      </c>
      <c r="E93" s="20">
        <v>60</v>
      </c>
      <c r="F93" s="36"/>
      <c r="G93" s="83">
        <f t="shared" ref="G93:G97" si="7">F93*1</f>
        <v>0</v>
      </c>
    </row>
    <row r="94" spans="1:7" ht="18" x14ac:dyDescent="0.25">
      <c r="A94" s="18">
        <v>10402</v>
      </c>
      <c r="B94" s="19" t="s">
        <v>74</v>
      </c>
      <c r="C94" s="16" t="s">
        <v>193</v>
      </c>
      <c r="D94" s="20">
        <v>40</v>
      </c>
      <c r="E94" s="20">
        <v>51</v>
      </c>
      <c r="F94" s="36"/>
      <c r="G94" s="83">
        <f t="shared" si="7"/>
        <v>0</v>
      </c>
    </row>
    <row r="95" spans="1:7" ht="18" x14ac:dyDescent="0.25">
      <c r="A95" s="18">
        <v>10403</v>
      </c>
      <c r="B95" s="19" t="s">
        <v>80</v>
      </c>
      <c r="C95" s="16" t="s">
        <v>194</v>
      </c>
      <c r="D95" s="20">
        <v>40</v>
      </c>
      <c r="E95" s="20">
        <v>51</v>
      </c>
      <c r="F95" s="36"/>
      <c r="G95" s="83">
        <f t="shared" si="7"/>
        <v>0</v>
      </c>
    </row>
    <row r="96" spans="1:7" ht="18" x14ac:dyDescent="0.25">
      <c r="A96" s="18">
        <v>10404</v>
      </c>
      <c r="B96" s="19" t="s">
        <v>76</v>
      </c>
      <c r="C96" s="16" t="s">
        <v>195</v>
      </c>
      <c r="D96" s="20">
        <v>40</v>
      </c>
      <c r="E96" s="20">
        <v>45</v>
      </c>
      <c r="F96" s="36"/>
      <c r="G96" s="83">
        <f t="shared" si="7"/>
        <v>0</v>
      </c>
    </row>
    <row r="97" spans="1:22" ht="18" x14ac:dyDescent="0.25">
      <c r="A97" s="18">
        <v>10405</v>
      </c>
      <c r="B97" s="19" t="s">
        <v>77</v>
      </c>
      <c r="C97" s="16" t="s">
        <v>196</v>
      </c>
      <c r="D97" s="20">
        <v>40</v>
      </c>
      <c r="E97" s="20">
        <v>45</v>
      </c>
      <c r="F97" s="36"/>
      <c r="G97" s="83">
        <f t="shared" si="7"/>
        <v>0</v>
      </c>
    </row>
    <row r="98" spans="1:22" ht="18" x14ac:dyDescent="0.25">
      <c r="A98" s="18">
        <v>10410</v>
      </c>
      <c r="B98" s="19" t="s">
        <v>320</v>
      </c>
      <c r="C98" s="16">
        <v>7350074951047</v>
      </c>
      <c r="D98" s="20">
        <v>40</v>
      </c>
      <c r="E98" s="20">
        <v>60</v>
      </c>
      <c r="F98" s="36"/>
      <c r="G98" s="83">
        <f>F98*1</f>
        <v>0</v>
      </c>
    </row>
    <row r="99" spans="1:22" ht="18" x14ac:dyDescent="0.25">
      <c r="A99" s="18"/>
      <c r="B99" s="19"/>
      <c r="C99" s="16"/>
      <c r="D99" s="20"/>
      <c r="E99" s="20"/>
      <c r="F99" s="36"/>
      <c r="G99" s="83"/>
    </row>
    <row r="100" spans="1:22" ht="18" x14ac:dyDescent="0.25">
      <c r="A100" s="18"/>
      <c r="B100" s="19"/>
      <c r="C100" s="16"/>
      <c r="D100" s="20"/>
      <c r="E100" s="20"/>
      <c r="F100" s="36"/>
      <c r="G100" s="83"/>
    </row>
    <row r="101" spans="1:22" s="57" customFormat="1" ht="18" x14ac:dyDescent="0.25">
      <c r="A101" s="18"/>
      <c r="B101" s="19"/>
      <c r="C101" s="16"/>
      <c r="D101" s="20"/>
      <c r="E101" s="20"/>
      <c r="F101" s="36"/>
      <c r="G101" s="83"/>
    </row>
    <row r="102" spans="1:22" ht="18.75" thickBot="1" x14ac:dyDescent="0.3">
      <c r="A102" s="18"/>
      <c r="B102" s="19"/>
      <c r="C102" s="16"/>
      <c r="D102" s="20"/>
      <c r="E102" s="20"/>
      <c r="F102" s="36"/>
      <c r="G102" s="83"/>
    </row>
    <row r="103" spans="1:22" ht="18.75" thickBot="1" x14ac:dyDescent="0.3">
      <c r="A103" s="59" t="s">
        <v>44</v>
      </c>
      <c r="B103" s="58" t="s">
        <v>87</v>
      </c>
      <c r="C103" s="59" t="s">
        <v>20</v>
      </c>
      <c r="D103" s="59" t="s">
        <v>46</v>
      </c>
      <c r="E103" s="59" t="s">
        <v>47</v>
      </c>
      <c r="F103" s="59" t="s">
        <v>17</v>
      </c>
      <c r="G103" s="80" t="s">
        <v>168</v>
      </c>
    </row>
    <row r="104" spans="1:22" ht="18" x14ac:dyDescent="0.25">
      <c r="A104" s="18"/>
      <c r="B104" s="19" t="s">
        <v>88</v>
      </c>
      <c r="C104" s="16">
        <v>7350074950101</v>
      </c>
      <c r="D104" s="20">
        <v>50</v>
      </c>
      <c r="E104" s="20">
        <v>45</v>
      </c>
      <c r="F104" s="36"/>
      <c r="G104" s="83">
        <f t="shared" ref="G104:G107" si="8">F104*1</f>
        <v>0</v>
      </c>
    </row>
    <row r="105" spans="1:22" ht="18" x14ac:dyDescent="0.25">
      <c r="A105" s="18"/>
      <c r="B105" s="19" t="s">
        <v>89</v>
      </c>
      <c r="C105" s="16">
        <v>7350074950101</v>
      </c>
      <c r="D105" s="20">
        <v>50</v>
      </c>
      <c r="E105" s="20">
        <v>45</v>
      </c>
      <c r="F105" s="36"/>
      <c r="G105" s="83">
        <f t="shared" si="8"/>
        <v>0</v>
      </c>
    </row>
    <row r="106" spans="1:22" ht="18" x14ac:dyDescent="0.25">
      <c r="A106" s="18"/>
      <c r="B106" s="19" t="s">
        <v>90</v>
      </c>
      <c r="C106" s="16">
        <v>7350074950101</v>
      </c>
      <c r="D106" s="20">
        <v>50</v>
      </c>
      <c r="E106" s="20">
        <v>45</v>
      </c>
      <c r="F106" s="36"/>
      <c r="G106" s="83">
        <f t="shared" si="8"/>
        <v>0</v>
      </c>
    </row>
    <row r="107" spans="1:22" ht="18" x14ac:dyDescent="0.25">
      <c r="A107" s="18"/>
      <c r="B107" s="19" t="s">
        <v>91</v>
      </c>
      <c r="C107" s="16">
        <v>7350074950101</v>
      </c>
      <c r="D107" s="20">
        <v>50</v>
      </c>
      <c r="E107" s="20">
        <v>45</v>
      </c>
      <c r="F107" s="36"/>
      <c r="G107" s="83">
        <f t="shared" si="8"/>
        <v>0</v>
      </c>
    </row>
    <row r="108" spans="1:22" ht="18" x14ac:dyDescent="0.25">
      <c r="A108" s="18" t="s">
        <v>81</v>
      </c>
      <c r="B108" s="19" t="s">
        <v>324</v>
      </c>
      <c r="C108" s="16">
        <v>7350074950545</v>
      </c>
      <c r="D108" s="20">
        <v>50</v>
      </c>
      <c r="E108" s="20">
        <v>45</v>
      </c>
      <c r="F108" s="36"/>
      <c r="G108" s="83">
        <v>0</v>
      </c>
      <c r="P108" s="103"/>
      <c r="Q108" s="104"/>
      <c r="R108" s="105"/>
      <c r="S108" s="103"/>
      <c r="T108" s="103"/>
      <c r="U108" s="106"/>
      <c r="V108" s="107"/>
    </row>
    <row r="109" spans="1:22" ht="18" x14ac:dyDescent="0.25">
      <c r="A109" s="18" t="s">
        <v>323</v>
      </c>
      <c r="B109" s="19" t="s">
        <v>169</v>
      </c>
      <c r="C109" s="16" t="s">
        <v>212</v>
      </c>
      <c r="D109" s="20">
        <v>50</v>
      </c>
      <c r="E109" s="20">
        <v>45</v>
      </c>
      <c r="F109" s="36"/>
      <c r="G109" s="83">
        <f t="shared" ref="G109:G113" si="9">F109*1</f>
        <v>0</v>
      </c>
      <c r="P109" s="103"/>
      <c r="Q109" s="104"/>
      <c r="R109" s="105"/>
      <c r="S109" s="103"/>
      <c r="T109" s="103"/>
      <c r="U109" s="106"/>
      <c r="V109" s="107"/>
    </row>
    <row r="110" spans="1:22" ht="18" x14ac:dyDescent="0.25">
      <c r="A110" s="18" t="s">
        <v>82</v>
      </c>
      <c r="B110" s="19" t="s">
        <v>83</v>
      </c>
      <c r="C110" s="16" t="s">
        <v>213</v>
      </c>
      <c r="D110" s="20">
        <v>50</v>
      </c>
      <c r="E110" s="20">
        <v>45</v>
      </c>
      <c r="F110" s="36"/>
      <c r="G110" s="83">
        <f t="shared" si="9"/>
        <v>0</v>
      </c>
      <c r="P110" s="103"/>
      <c r="Q110" s="104"/>
      <c r="R110" s="105"/>
      <c r="S110" s="103"/>
      <c r="T110" s="103"/>
      <c r="U110" s="106"/>
      <c r="V110" s="107"/>
    </row>
    <row r="111" spans="1:22" ht="18" x14ac:dyDescent="0.25">
      <c r="A111" s="18">
        <v>13160</v>
      </c>
      <c r="B111" s="19" t="s">
        <v>84</v>
      </c>
      <c r="C111" s="16" t="s">
        <v>217</v>
      </c>
      <c r="D111" s="20">
        <v>50</v>
      </c>
      <c r="E111" s="20">
        <v>45</v>
      </c>
      <c r="F111" s="36"/>
      <c r="G111" s="83">
        <f t="shared" si="9"/>
        <v>0</v>
      </c>
      <c r="P111" s="103"/>
      <c r="Q111" s="104"/>
      <c r="R111" s="105"/>
      <c r="S111" s="103"/>
      <c r="T111" s="103"/>
      <c r="U111" s="106"/>
      <c r="V111" s="107"/>
    </row>
    <row r="112" spans="1:22" ht="18" x14ac:dyDescent="0.25">
      <c r="A112" s="18">
        <v>11402</v>
      </c>
      <c r="B112" s="19" t="s">
        <v>85</v>
      </c>
      <c r="C112" s="16">
        <v>7350074952136</v>
      </c>
      <c r="D112" s="20">
        <v>40</v>
      </c>
      <c r="E112" s="20">
        <v>45</v>
      </c>
      <c r="F112" s="36"/>
      <c r="G112" s="83">
        <f t="shared" si="9"/>
        <v>0</v>
      </c>
      <c r="P112" s="103"/>
      <c r="Q112" s="104"/>
      <c r="R112" s="105"/>
      <c r="S112" s="103"/>
      <c r="T112" s="103"/>
      <c r="U112" s="106"/>
      <c r="V112" s="107"/>
    </row>
    <row r="113" spans="1:22" ht="18" x14ac:dyDescent="0.25">
      <c r="A113" s="18">
        <v>16508</v>
      </c>
      <c r="B113" s="19" t="s">
        <v>86</v>
      </c>
      <c r="C113" s="16" t="s">
        <v>216</v>
      </c>
      <c r="D113" s="20">
        <v>50</v>
      </c>
      <c r="E113" s="20">
        <v>45</v>
      </c>
      <c r="F113" s="36"/>
      <c r="G113" s="83">
        <f t="shared" si="9"/>
        <v>0</v>
      </c>
      <c r="P113" s="103"/>
      <c r="Q113" s="104"/>
      <c r="R113" s="105"/>
      <c r="S113" s="103"/>
      <c r="T113" s="103"/>
      <c r="U113" s="106"/>
      <c r="V113" s="107"/>
    </row>
    <row r="114" spans="1:22" ht="18" x14ac:dyDescent="0.25">
      <c r="A114" s="18">
        <v>11502</v>
      </c>
      <c r="B114" s="19" t="s">
        <v>55</v>
      </c>
      <c r="C114" s="16" t="s">
        <v>186</v>
      </c>
      <c r="D114" s="20">
        <v>50</v>
      </c>
      <c r="E114" s="20">
        <v>45</v>
      </c>
      <c r="F114" s="36"/>
      <c r="G114" s="83">
        <f t="shared" ref="G114:G126" si="10">F114*1</f>
        <v>0</v>
      </c>
    </row>
    <row r="115" spans="1:22" s="57" customFormat="1" ht="18" x14ac:dyDescent="0.25">
      <c r="A115" s="18">
        <v>11504</v>
      </c>
      <c r="B115" s="19" t="s">
        <v>92</v>
      </c>
      <c r="C115" s="16" t="s">
        <v>202</v>
      </c>
      <c r="D115" s="20">
        <v>50</v>
      </c>
      <c r="E115" s="20">
        <v>45</v>
      </c>
      <c r="F115" s="36"/>
      <c r="G115" s="83">
        <f t="shared" si="10"/>
        <v>0</v>
      </c>
    </row>
    <row r="116" spans="1:22" ht="18" x14ac:dyDescent="0.25">
      <c r="A116" s="18">
        <v>11508</v>
      </c>
      <c r="B116" s="19" t="s">
        <v>93</v>
      </c>
      <c r="C116" s="16" t="s">
        <v>214</v>
      </c>
      <c r="D116" s="20">
        <v>50</v>
      </c>
      <c r="E116" s="20">
        <v>45</v>
      </c>
      <c r="F116" s="36"/>
      <c r="G116" s="83">
        <f t="shared" si="10"/>
        <v>0</v>
      </c>
    </row>
    <row r="117" spans="1:22" ht="18" x14ac:dyDescent="0.25">
      <c r="A117" s="18">
        <v>11509</v>
      </c>
      <c r="B117" s="19" t="s">
        <v>94</v>
      </c>
      <c r="C117" s="16" t="s">
        <v>215</v>
      </c>
      <c r="D117" s="20">
        <v>50</v>
      </c>
      <c r="E117" s="20">
        <v>45</v>
      </c>
      <c r="F117" s="36"/>
      <c r="G117" s="83">
        <f t="shared" si="10"/>
        <v>0</v>
      </c>
    </row>
    <row r="118" spans="1:22" ht="18" x14ac:dyDescent="0.25">
      <c r="A118" s="18">
        <v>11505</v>
      </c>
      <c r="B118" s="19" t="s">
        <v>95</v>
      </c>
      <c r="C118" s="16" t="s">
        <v>203</v>
      </c>
      <c r="D118" s="20">
        <v>50</v>
      </c>
      <c r="E118" s="20">
        <v>45</v>
      </c>
      <c r="F118" s="36"/>
      <c r="G118" s="83">
        <f t="shared" si="10"/>
        <v>0</v>
      </c>
    </row>
    <row r="119" spans="1:22" ht="18" x14ac:dyDescent="0.25">
      <c r="A119" s="18">
        <v>11506</v>
      </c>
      <c r="B119" s="19" t="s">
        <v>96</v>
      </c>
      <c r="C119" s="16" t="s">
        <v>204</v>
      </c>
      <c r="D119" s="20">
        <v>50</v>
      </c>
      <c r="E119" s="20">
        <v>45</v>
      </c>
      <c r="F119" s="36"/>
      <c r="G119" s="83">
        <f t="shared" si="10"/>
        <v>0</v>
      </c>
    </row>
    <row r="120" spans="1:22" ht="18" x14ac:dyDescent="0.25">
      <c r="A120" s="18">
        <v>11415</v>
      </c>
      <c r="B120" s="19" t="s">
        <v>97</v>
      </c>
      <c r="C120" s="16" t="s">
        <v>205</v>
      </c>
      <c r="D120" s="20">
        <v>40</v>
      </c>
      <c r="E120" s="20">
        <v>45</v>
      </c>
      <c r="F120" s="36"/>
      <c r="G120" s="83">
        <f t="shared" si="10"/>
        <v>0</v>
      </c>
    </row>
    <row r="121" spans="1:22" ht="18" x14ac:dyDescent="0.25">
      <c r="A121" s="18">
        <v>11507</v>
      </c>
      <c r="B121" s="19" t="s">
        <v>98</v>
      </c>
      <c r="C121" s="16" t="s">
        <v>206</v>
      </c>
      <c r="D121" s="20">
        <v>40</v>
      </c>
      <c r="E121" s="20">
        <v>45</v>
      </c>
      <c r="F121" s="36"/>
      <c r="G121" s="83">
        <f t="shared" si="10"/>
        <v>0</v>
      </c>
    </row>
    <row r="122" spans="1:22" ht="18" x14ac:dyDescent="0.25">
      <c r="A122" s="18">
        <v>11512</v>
      </c>
      <c r="B122" s="19" t="s">
        <v>99</v>
      </c>
      <c r="C122" s="16" t="s">
        <v>207</v>
      </c>
      <c r="D122" s="20">
        <v>50</v>
      </c>
      <c r="E122" s="20">
        <v>45</v>
      </c>
      <c r="F122" s="36"/>
      <c r="G122" s="83">
        <f t="shared" si="10"/>
        <v>0</v>
      </c>
    </row>
    <row r="123" spans="1:22" ht="18" x14ac:dyDescent="0.25">
      <c r="A123" s="18">
        <v>11519</v>
      </c>
      <c r="B123" s="19" t="s">
        <v>100</v>
      </c>
      <c r="C123" s="16" t="s">
        <v>208</v>
      </c>
      <c r="D123" s="20">
        <v>50</v>
      </c>
      <c r="E123" s="20">
        <v>45</v>
      </c>
      <c r="F123" s="36"/>
      <c r="G123" s="83">
        <f t="shared" si="10"/>
        <v>0</v>
      </c>
    </row>
    <row r="124" spans="1:22" ht="18" x14ac:dyDescent="0.25">
      <c r="A124" s="18">
        <v>11520</v>
      </c>
      <c r="B124" s="19" t="s">
        <v>101</v>
      </c>
      <c r="C124" s="16" t="s">
        <v>209</v>
      </c>
      <c r="D124" s="20">
        <v>50</v>
      </c>
      <c r="E124" s="20">
        <v>45</v>
      </c>
      <c r="F124" s="36"/>
      <c r="G124" s="83">
        <f t="shared" si="10"/>
        <v>0</v>
      </c>
    </row>
    <row r="125" spans="1:22" ht="18" x14ac:dyDescent="0.25">
      <c r="A125" s="18">
        <v>11521</v>
      </c>
      <c r="B125" s="19" t="s">
        <v>102</v>
      </c>
      <c r="C125" s="16" t="s">
        <v>210</v>
      </c>
      <c r="D125" s="20">
        <v>50</v>
      </c>
      <c r="E125" s="20">
        <v>45</v>
      </c>
      <c r="F125" s="36"/>
      <c r="G125" s="83">
        <f t="shared" si="10"/>
        <v>0</v>
      </c>
    </row>
    <row r="126" spans="1:22" ht="18" x14ac:dyDescent="0.25">
      <c r="A126" s="18">
        <v>11522</v>
      </c>
      <c r="B126" s="19" t="s">
        <v>103</v>
      </c>
      <c r="C126" s="16" t="s">
        <v>211</v>
      </c>
      <c r="D126" s="20">
        <v>50</v>
      </c>
      <c r="E126" s="20">
        <v>45</v>
      </c>
      <c r="F126" s="36"/>
      <c r="G126" s="83">
        <f t="shared" si="10"/>
        <v>0</v>
      </c>
    </row>
    <row r="127" spans="1:22" ht="18" x14ac:dyDescent="0.25">
      <c r="A127" s="18"/>
      <c r="B127" s="19"/>
      <c r="C127" s="16"/>
      <c r="D127" s="20"/>
      <c r="E127" s="20"/>
      <c r="F127" s="36"/>
      <c r="G127" s="83"/>
    </row>
    <row r="128" spans="1:22" ht="18.75" thickBot="1" x14ac:dyDescent="0.3">
      <c r="A128" s="18"/>
      <c r="B128" s="19"/>
      <c r="C128" s="16"/>
      <c r="D128" s="20"/>
      <c r="E128" s="20"/>
      <c r="F128" s="36"/>
      <c r="G128" s="83"/>
    </row>
    <row r="129" spans="1:7" ht="18.75" thickBot="1" x14ac:dyDescent="0.3">
      <c r="A129" s="59" t="s">
        <v>44</v>
      </c>
      <c r="B129" s="58" t="s">
        <v>104</v>
      </c>
      <c r="C129" s="59" t="s">
        <v>20</v>
      </c>
      <c r="D129" s="59" t="s">
        <v>46</v>
      </c>
      <c r="E129" s="59" t="s">
        <v>47</v>
      </c>
      <c r="F129" s="59" t="s">
        <v>17</v>
      </c>
      <c r="G129" s="80" t="s">
        <v>168</v>
      </c>
    </row>
    <row r="130" spans="1:7" ht="18" x14ac:dyDescent="0.25">
      <c r="A130" s="18">
        <v>11950</v>
      </c>
      <c r="B130" s="19" t="s">
        <v>105</v>
      </c>
      <c r="C130" s="16" t="s">
        <v>220</v>
      </c>
      <c r="D130" s="20">
        <v>150</v>
      </c>
      <c r="E130" s="20">
        <v>30</v>
      </c>
      <c r="F130" s="36"/>
      <c r="G130" s="83">
        <f t="shared" ref="G130:G133" si="11">F130*1</f>
        <v>0</v>
      </c>
    </row>
    <row r="131" spans="1:7" ht="18" x14ac:dyDescent="0.25">
      <c r="A131" s="18">
        <v>11951</v>
      </c>
      <c r="B131" s="19" t="s">
        <v>105</v>
      </c>
      <c r="C131" s="16" t="s">
        <v>221</v>
      </c>
      <c r="D131" s="20">
        <v>250</v>
      </c>
      <c r="E131" s="20">
        <v>18</v>
      </c>
      <c r="F131" s="36"/>
      <c r="G131" s="83">
        <f t="shared" si="11"/>
        <v>0</v>
      </c>
    </row>
    <row r="132" spans="1:7" ht="18" x14ac:dyDescent="0.25">
      <c r="A132" s="18">
        <v>11955</v>
      </c>
      <c r="B132" s="19" t="s">
        <v>106</v>
      </c>
      <c r="C132" s="16" t="s">
        <v>222</v>
      </c>
      <c r="D132" s="20">
        <v>150</v>
      </c>
      <c r="E132" s="20">
        <v>30</v>
      </c>
      <c r="F132" s="36"/>
      <c r="G132" s="83">
        <f t="shared" si="11"/>
        <v>0</v>
      </c>
    </row>
    <row r="133" spans="1:7" ht="18" x14ac:dyDescent="0.25">
      <c r="A133" s="18">
        <v>11956</v>
      </c>
      <c r="B133" s="19" t="s">
        <v>106</v>
      </c>
      <c r="C133" s="16" t="s">
        <v>223</v>
      </c>
      <c r="D133" s="20">
        <v>250</v>
      </c>
      <c r="E133" s="20">
        <v>18</v>
      </c>
      <c r="F133" s="36"/>
      <c r="G133" s="83">
        <f t="shared" si="11"/>
        <v>0</v>
      </c>
    </row>
    <row r="134" spans="1:7" ht="18" x14ac:dyDescent="0.25">
      <c r="A134" s="18"/>
      <c r="B134" s="19"/>
      <c r="C134" s="16"/>
      <c r="D134" s="20"/>
      <c r="E134" s="20"/>
      <c r="F134" s="36"/>
      <c r="G134" s="83"/>
    </row>
    <row r="135" spans="1:7" s="57" customFormat="1" ht="18.75" thickBot="1" x14ac:dyDescent="0.3">
      <c r="A135" s="18"/>
      <c r="B135" s="19"/>
      <c r="C135" s="16"/>
      <c r="D135" s="20"/>
      <c r="E135" s="20"/>
      <c r="F135" s="36"/>
      <c r="G135" s="83"/>
    </row>
    <row r="136" spans="1:7" ht="18.75" thickBot="1" x14ac:dyDescent="0.3">
      <c r="A136" s="59" t="s">
        <v>44</v>
      </c>
      <c r="B136" s="58" t="s">
        <v>107</v>
      </c>
      <c r="C136" s="59" t="s">
        <v>20</v>
      </c>
      <c r="D136" s="59" t="s">
        <v>46</v>
      </c>
      <c r="E136" s="59" t="s">
        <v>47</v>
      </c>
      <c r="F136" s="59" t="s">
        <v>17</v>
      </c>
      <c r="G136" s="80" t="s">
        <v>168</v>
      </c>
    </row>
    <row r="137" spans="1:7" ht="18" x14ac:dyDescent="0.25">
      <c r="A137" s="18">
        <v>11503</v>
      </c>
      <c r="B137" s="19" t="s">
        <v>108</v>
      </c>
      <c r="C137" s="16" t="s">
        <v>218</v>
      </c>
      <c r="D137" s="20">
        <v>50</v>
      </c>
      <c r="E137" s="20">
        <v>45</v>
      </c>
      <c r="F137" s="36"/>
      <c r="G137" s="83">
        <f t="shared" ref="G137:G141" si="12">F137*1</f>
        <v>0</v>
      </c>
    </row>
    <row r="138" spans="1:7" ht="18" x14ac:dyDescent="0.25">
      <c r="A138" s="18">
        <v>11822</v>
      </c>
      <c r="B138" s="19" t="s">
        <v>109</v>
      </c>
      <c r="C138" s="16" t="s">
        <v>219</v>
      </c>
      <c r="D138" s="20">
        <v>80</v>
      </c>
      <c r="E138" s="20">
        <v>36</v>
      </c>
      <c r="F138" s="36"/>
      <c r="G138" s="83">
        <f>F138*1.25</f>
        <v>0</v>
      </c>
    </row>
    <row r="139" spans="1:7" ht="18" x14ac:dyDescent="0.25">
      <c r="A139" s="18" t="s">
        <v>110</v>
      </c>
      <c r="B139" s="19" t="s">
        <v>111</v>
      </c>
      <c r="C139" s="16" t="s">
        <v>219</v>
      </c>
      <c r="D139" s="20">
        <v>80</v>
      </c>
      <c r="E139" s="20">
        <v>36</v>
      </c>
      <c r="F139" s="36"/>
      <c r="G139" s="83">
        <f>F139*1.25</f>
        <v>0</v>
      </c>
    </row>
    <row r="140" spans="1:7" ht="18" x14ac:dyDescent="0.25">
      <c r="A140" s="18" t="s">
        <v>112</v>
      </c>
      <c r="B140" s="19" t="s">
        <v>113</v>
      </c>
      <c r="C140" s="16" t="s">
        <v>207</v>
      </c>
      <c r="D140" s="20">
        <v>50</v>
      </c>
      <c r="E140" s="20">
        <v>45</v>
      </c>
      <c r="F140" s="36"/>
      <c r="G140" s="83">
        <f t="shared" si="12"/>
        <v>0</v>
      </c>
    </row>
    <row r="141" spans="1:7" ht="18" x14ac:dyDescent="0.25">
      <c r="A141" s="18">
        <v>11510</v>
      </c>
      <c r="B141" s="19" t="s">
        <v>114</v>
      </c>
      <c r="C141" s="16" t="s">
        <v>202</v>
      </c>
      <c r="D141" s="20">
        <v>50</v>
      </c>
      <c r="E141" s="20">
        <v>45</v>
      </c>
      <c r="F141" s="36"/>
      <c r="G141" s="83">
        <f t="shared" si="12"/>
        <v>0</v>
      </c>
    </row>
    <row r="142" spans="1:7" s="57" customFormat="1" ht="18" x14ac:dyDescent="0.25">
      <c r="A142" s="18"/>
      <c r="B142" s="19"/>
      <c r="C142" s="16"/>
      <c r="D142" s="20"/>
      <c r="E142" s="20"/>
      <c r="F142" s="36"/>
      <c r="G142" s="83"/>
    </row>
    <row r="143" spans="1:7" ht="18.75" thickBot="1" x14ac:dyDescent="0.3">
      <c r="A143" s="18"/>
      <c r="B143" s="19"/>
      <c r="C143" s="16"/>
      <c r="D143" s="20"/>
      <c r="E143" s="20"/>
      <c r="F143" s="36"/>
      <c r="G143" s="83"/>
    </row>
    <row r="144" spans="1:7" ht="18.75" thickBot="1" x14ac:dyDescent="0.3">
      <c r="A144" s="59" t="s">
        <v>44</v>
      </c>
      <c r="B144" s="58" t="s">
        <v>115</v>
      </c>
      <c r="C144" s="59" t="s">
        <v>20</v>
      </c>
      <c r="D144" s="59" t="s">
        <v>46</v>
      </c>
      <c r="E144" s="59" t="s">
        <v>47</v>
      </c>
      <c r="F144" s="59" t="s">
        <v>17</v>
      </c>
      <c r="G144" s="80" t="s">
        <v>168</v>
      </c>
    </row>
    <row r="145" spans="1:7" ht="18" x14ac:dyDescent="0.25">
      <c r="A145" s="18">
        <v>13151</v>
      </c>
      <c r="B145" s="19" t="s">
        <v>116</v>
      </c>
      <c r="C145" s="16" t="s">
        <v>233</v>
      </c>
      <c r="D145" s="20">
        <v>15</v>
      </c>
      <c r="E145" s="20">
        <v>36</v>
      </c>
      <c r="F145" s="36"/>
      <c r="G145" s="83">
        <f>F145*0.5</f>
        <v>0</v>
      </c>
    </row>
    <row r="146" spans="1:7" ht="18" x14ac:dyDescent="0.25">
      <c r="A146" s="18">
        <v>13152</v>
      </c>
      <c r="B146" s="19" t="s">
        <v>117</v>
      </c>
      <c r="C146" s="16" t="s">
        <v>234</v>
      </c>
      <c r="D146" s="20">
        <v>40</v>
      </c>
      <c r="E146" s="20">
        <v>36</v>
      </c>
      <c r="F146" s="36"/>
      <c r="G146" s="83">
        <f t="shared" ref="G146" si="13">F146*1</f>
        <v>0</v>
      </c>
    </row>
    <row r="147" spans="1:7" ht="18" x14ac:dyDescent="0.25">
      <c r="A147" s="18">
        <v>13206</v>
      </c>
      <c r="B147" s="19" t="s">
        <v>118</v>
      </c>
      <c r="C147" s="16"/>
      <c r="D147" s="20">
        <v>10</v>
      </c>
      <c r="E147" s="20">
        <v>40</v>
      </c>
      <c r="F147" s="36"/>
      <c r="G147" s="83">
        <f>F147*0.5</f>
        <v>0</v>
      </c>
    </row>
    <row r="148" spans="1:7" ht="18" x14ac:dyDescent="0.25">
      <c r="A148" s="18" t="s">
        <v>119</v>
      </c>
      <c r="B148" s="19" t="s">
        <v>120</v>
      </c>
      <c r="C148" s="16" t="s">
        <v>235</v>
      </c>
      <c r="D148" s="20">
        <v>15</v>
      </c>
      <c r="E148" s="20">
        <v>36</v>
      </c>
      <c r="F148" s="36"/>
      <c r="G148" s="83">
        <f>F148*0.5</f>
        <v>0</v>
      </c>
    </row>
    <row r="149" spans="1:7" s="57" customFormat="1" ht="18" x14ac:dyDescent="0.25">
      <c r="A149" s="18">
        <v>13113</v>
      </c>
      <c r="B149" s="19" t="s">
        <v>121</v>
      </c>
      <c r="C149" s="16" t="s">
        <v>228</v>
      </c>
      <c r="D149" s="20">
        <v>1.2</v>
      </c>
      <c r="E149" s="20" t="s">
        <v>122</v>
      </c>
      <c r="F149" s="36"/>
      <c r="G149" s="83">
        <f>F149*0</f>
        <v>0</v>
      </c>
    </row>
    <row r="150" spans="1:7" ht="18" x14ac:dyDescent="0.25">
      <c r="A150" s="18">
        <v>13114</v>
      </c>
      <c r="B150" s="19" t="s">
        <v>123</v>
      </c>
      <c r="C150" s="16" t="s">
        <v>227</v>
      </c>
      <c r="D150" s="20">
        <v>1.2</v>
      </c>
      <c r="E150" s="20" t="s">
        <v>122</v>
      </c>
      <c r="F150" s="36"/>
      <c r="G150" s="83">
        <f t="shared" ref="G150:G153" si="14">F150*0</f>
        <v>0</v>
      </c>
    </row>
    <row r="151" spans="1:7" ht="18" x14ac:dyDescent="0.25">
      <c r="A151" s="18">
        <v>13110</v>
      </c>
      <c r="B151" s="19" t="s">
        <v>124</v>
      </c>
      <c r="C151" s="16" t="s">
        <v>224</v>
      </c>
      <c r="D151" s="20">
        <v>1.2</v>
      </c>
      <c r="E151" s="20" t="s">
        <v>122</v>
      </c>
      <c r="F151" s="36"/>
      <c r="G151" s="83">
        <f t="shared" si="14"/>
        <v>0</v>
      </c>
    </row>
    <row r="152" spans="1:7" ht="18" x14ac:dyDescent="0.25">
      <c r="A152" s="18">
        <v>13112</v>
      </c>
      <c r="B152" s="19" t="s">
        <v>125</v>
      </c>
      <c r="C152" s="16" t="s">
        <v>226</v>
      </c>
      <c r="D152" s="20">
        <v>1.2</v>
      </c>
      <c r="E152" s="20" t="s">
        <v>122</v>
      </c>
      <c r="F152" s="36"/>
      <c r="G152" s="83">
        <f t="shared" si="14"/>
        <v>0</v>
      </c>
    </row>
    <row r="153" spans="1:7" ht="18" x14ac:dyDescent="0.25">
      <c r="A153" s="18">
        <v>13111</v>
      </c>
      <c r="B153" s="19" t="s">
        <v>126</v>
      </c>
      <c r="C153" s="16" t="s">
        <v>225</v>
      </c>
      <c r="D153" s="20">
        <v>1.2</v>
      </c>
      <c r="E153" s="20" t="s">
        <v>122</v>
      </c>
      <c r="F153" s="36"/>
      <c r="G153" s="83">
        <f t="shared" si="14"/>
        <v>0</v>
      </c>
    </row>
    <row r="154" spans="1:7" ht="18" x14ac:dyDescent="0.25">
      <c r="A154" s="18"/>
      <c r="B154" s="19"/>
      <c r="C154" s="16"/>
      <c r="D154" s="20"/>
      <c r="E154" s="20"/>
      <c r="F154" s="36"/>
      <c r="G154" s="83"/>
    </row>
    <row r="155" spans="1:7" ht="18.75" thickBot="1" x14ac:dyDescent="0.3">
      <c r="A155" s="18"/>
      <c r="B155" s="19"/>
      <c r="C155" s="16"/>
      <c r="D155" s="20"/>
      <c r="E155" s="20"/>
      <c r="F155" s="36"/>
      <c r="G155" s="83"/>
    </row>
    <row r="156" spans="1:7" ht="18.75" thickBot="1" x14ac:dyDescent="0.3">
      <c r="A156" s="59" t="s">
        <v>44</v>
      </c>
      <c r="B156" s="58" t="s">
        <v>127</v>
      </c>
      <c r="C156" s="69" t="s">
        <v>20</v>
      </c>
      <c r="D156" s="59" t="s">
        <v>46</v>
      </c>
      <c r="E156" s="59" t="s">
        <v>47</v>
      </c>
      <c r="F156" s="59" t="s">
        <v>17</v>
      </c>
      <c r="G156" s="80" t="s">
        <v>168</v>
      </c>
    </row>
    <row r="157" spans="1:7" ht="18" x14ac:dyDescent="0.25">
      <c r="A157" s="18">
        <v>14101</v>
      </c>
      <c r="B157" s="19" t="s">
        <v>128</v>
      </c>
      <c r="C157" s="16" t="s">
        <v>229</v>
      </c>
      <c r="D157" s="20" t="s">
        <v>129</v>
      </c>
      <c r="E157" s="20">
        <v>48</v>
      </c>
      <c r="F157" s="36"/>
      <c r="G157" s="83">
        <f t="shared" ref="G157:G159" si="15">F157*0.5</f>
        <v>0</v>
      </c>
    </row>
    <row r="158" spans="1:7" ht="18" x14ac:dyDescent="0.25">
      <c r="A158" s="18">
        <v>14102</v>
      </c>
      <c r="B158" s="19" t="s">
        <v>130</v>
      </c>
      <c r="C158" s="16" t="s">
        <v>230</v>
      </c>
      <c r="D158" s="20" t="s">
        <v>129</v>
      </c>
      <c r="E158" s="20">
        <v>48</v>
      </c>
      <c r="F158" s="36"/>
      <c r="G158" s="83">
        <f t="shared" si="15"/>
        <v>0</v>
      </c>
    </row>
    <row r="159" spans="1:7" ht="18" x14ac:dyDescent="0.25">
      <c r="A159" s="18">
        <v>14103</v>
      </c>
      <c r="B159" s="19" t="s">
        <v>131</v>
      </c>
      <c r="C159" s="16" t="s">
        <v>231</v>
      </c>
      <c r="D159" s="20" t="s">
        <v>129</v>
      </c>
      <c r="E159" s="20">
        <v>48</v>
      </c>
      <c r="F159" s="36"/>
      <c r="G159" s="83">
        <f t="shared" si="15"/>
        <v>0</v>
      </c>
    </row>
    <row r="160" spans="1:7" ht="18" x14ac:dyDescent="0.25">
      <c r="A160" s="18">
        <v>14111</v>
      </c>
      <c r="B160" s="19" t="s">
        <v>132</v>
      </c>
      <c r="C160" s="16"/>
      <c r="D160" s="20" t="s">
        <v>133</v>
      </c>
      <c r="E160" s="20">
        <v>1</v>
      </c>
      <c r="F160" s="36"/>
      <c r="G160" s="83">
        <f>F160*0</f>
        <v>0</v>
      </c>
    </row>
    <row r="161" spans="1:7" ht="18" x14ac:dyDescent="0.25">
      <c r="A161" s="18">
        <v>14110</v>
      </c>
      <c r="B161" s="19" t="s">
        <v>134</v>
      </c>
      <c r="C161" s="16" t="s">
        <v>232</v>
      </c>
      <c r="D161" s="20" t="s">
        <v>135</v>
      </c>
      <c r="E161" s="20" t="s">
        <v>136</v>
      </c>
      <c r="F161" s="36"/>
      <c r="G161" s="83">
        <f>F161*0</f>
        <v>0</v>
      </c>
    </row>
    <row r="162" spans="1:7" s="57" customFormat="1" ht="18" x14ac:dyDescent="0.25">
      <c r="A162" s="18"/>
      <c r="B162" s="19"/>
      <c r="C162" s="16"/>
      <c r="D162" s="20"/>
      <c r="E162" s="20"/>
      <c r="F162" s="36"/>
      <c r="G162" s="83"/>
    </row>
    <row r="163" spans="1:7" ht="18.75" thickBot="1" x14ac:dyDescent="0.3">
      <c r="A163" s="18"/>
      <c r="B163" s="19"/>
      <c r="C163" s="16"/>
      <c r="D163" s="20"/>
      <c r="E163" s="20"/>
      <c r="F163" s="36"/>
      <c r="G163" s="83"/>
    </row>
    <row r="164" spans="1:7" ht="18.75" thickBot="1" x14ac:dyDescent="0.3">
      <c r="A164" s="59" t="s">
        <v>44</v>
      </c>
      <c r="B164" s="58" t="s">
        <v>137</v>
      </c>
      <c r="C164" s="69" t="s">
        <v>20</v>
      </c>
      <c r="D164" s="59" t="s">
        <v>46</v>
      </c>
      <c r="E164" s="59" t="s">
        <v>47</v>
      </c>
      <c r="F164" s="59" t="s">
        <v>17</v>
      </c>
      <c r="G164" s="80" t="s">
        <v>168</v>
      </c>
    </row>
    <row r="165" spans="1:7" ht="18" x14ac:dyDescent="0.25">
      <c r="A165" s="18">
        <v>15200</v>
      </c>
      <c r="B165" s="19" t="s">
        <v>138</v>
      </c>
      <c r="C165" s="16">
        <v>7330239000032</v>
      </c>
      <c r="D165" s="20" t="s">
        <v>133</v>
      </c>
      <c r="E165" s="20">
        <v>42</v>
      </c>
      <c r="F165" s="36"/>
      <c r="G165" s="83">
        <f t="shared" ref="G165:G166" si="16">F165*1</f>
        <v>0</v>
      </c>
    </row>
    <row r="166" spans="1:7" ht="18" x14ac:dyDescent="0.25">
      <c r="A166" s="18">
        <v>15201</v>
      </c>
      <c r="B166" s="19" t="s">
        <v>139</v>
      </c>
      <c r="C166" s="16">
        <v>7330239000070</v>
      </c>
      <c r="D166" s="20" t="s">
        <v>165</v>
      </c>
      <c r="E166" s="20">
        <v>48</v>
      </c>
      <c r="F166" s="36"/>
      <c r="G166" s="83">
        <f t="shared" si="16"/>
        <v>0</v>
      </c>
    </row>
    <row r="167" spans="1:7" ht="18" x14ac:dyDescent="0.25">
      <c r="A167" s="18">
        <v>15203</v>
      </c>
      <c r="B167" s="19" t="s">
        <v>139</v>
      </c>
      <c r="C167" s="16">
        <v>7330290000019</v>
      </c>
      <c r="D167" s="20" t="s">
        <v>325</v>
      </c>
      <c r="E167" s="20">
        <v>48</v>
      </c>
      <c r="F167" s="36"/>
      <c r="G167" s="83">
        <v>0</v>
      </c>
    </row>
    <row r="168" spans="1:7" ht="18" x14ac:dyDescent="0.25">
      <c r="A168" s="18">
        <v>15205</v>
      </c>
      <c r="B168" s="19" t="s">
        <v>138</v>
      </c>
      <c r="C168" s="16">
        <v>7330239000039</v>
      </c>
      <c r="D168" s="20" t="s">
        <v>325</v>
      </c>
      <c r="E168" s="20">
        <v>48</v>
      </c>
      <c r="F168" s="36"/>
      <c r="G168" s="83">
        <v>0</v>
      </c>
    </row>
    <row r="169" spans="1:7" ht="18.75" thickBot="1" x14ac:dyDescent="0.3">
      <c r="A169" s="18"/>
      <c r="B169" s="19"/>
      <c r="C169" s="16"/>
      <c r="D169" s="20"/>
      <c r="E169" s="20"/>
      <c r="F169" s="36"/>
      <c r="G169" s="83"/>
    </row>
    <row r="170" spans="1:7" ht="18.75" thickBot="1" x14ac:dyDescent="0.3">
      <c r="A170" s="59" t="s">
        <v>44</v>
      </c>
      <c r="B170" s="58" t="s">
        <v>140</v>
      </c>
      <c r="C170" s="69" t="s">
        <v>20</v>
      </c>
      <c r="D170" s="59" t="s">
        <v>46</v>
      </c>
      <c r="E170" s="59" t="s">
        <v>47</v>
      </c>
      <c r="F170" s="59" t="s">
        <v>17</v>
      </c>
      <c r="G170" s="80" t="s">
        <v>168</v>
      </c>
    </row>
    <row r="171" spans="1:7" s="57" customFormat="1" ht="18" x14ac:dyDescent="0.25">
      <c r="A171" s="18">
        <v>16505</v>
      </c>
      <c r="B171" s="19" t="s">
        <v>141</v>
      </c>
      <c r="C171" s="16" t="s">
        <v>236</v>
      </c>
      <c r="D171" s="20">
        <v>50</v>
      </c>
      <c r="E171" s="20">
        <v>33</v>
      </c>
      <c r="F171" s="36"/>
      <c r="G171" s="83">
        <f t="shared" ref="G171:G175" si="17">F171*1</f>
        <v>0</v>
      </c>
    </row>
    <row r="172" spans="1:7" ht="18" x14ac:dyDescent="0.25">
      <c r="A172" s="18">
        <v>16506</v>
      </c>
      <c r="B172" s="19" t="s">
        <v>142</v>
      </c>
      <c r="C172" s="16" t="s">
        <v>237</v>
      </c>
      <c r="D172" s="20">
        <v>50</v>
      </c>
      <c r="E172" s="20">
        <v>33</v>
      </c>
      <c r="F172" s="36"/>
      <c r="G172" s="83">
        <f t="shared" si="17"/>
        <v>0</v>
      </c>
    </row>
    <row r="173" spans="1:7" ht="18" x14ac:dyDescent="0.25">
      <c r="A173" s="18">
        <v>1650600</v>
      </c>
      <c r="B173" s="19" t="s">
        <v>143</v>
      </c>
      <c r="C173" s="16" t="s">
        <v>242</v>
      </c>
      <c r="D173" s="20">
        <v>18</v>
      </c>
      <c r="E173" s="20">
        <v>36</v>
      </c>
      <c r="F173" s="36"/>
      <c r="G173" s="83">
        <f>F173*0.5</f>
        <v>0</v>
      </c>
    </row>
    <row r="174" spans="1:7" ht="18" x14ac:dyDescent="0.25">
      <c r="A174" s="18">
        <v>16602</v>
      </c>
      <c r="B174" s="19" t="s">
        <v>144</v>
      </c>
      <c r="C174" s="16" t="s">
        <v>238</v>
      </c>
      <c r="D174" s="20" t="s">
        <v>145</v>
      </c>
      <c r="E174" s="20">
        <v>60</v>
      </c>
      <c r="F174" s="36"/>
      <c r="G174" s="83">
        <f t="shared" si="17"/>
        <v>0</v>
      </c>
    </row>
    <row r="175" spans="1:7" ht="18" x14ac:dyDescent="0.25">
      <c r="A175" s="18">
        <v>16603</v>
      </c>
      <c r="B175" s="19" t="s">
        <v>146</v>
      </c>
      <c r="C175" s="16" t="s">
        <v>239</v>
      </c>
      <c r="D175" s="20" t="s">
        <v>145</v>
      </c>
      <c r="E175" s="20">
        <v>48</v>
      </c>
      <c r="F175" s="36"/>
      <c r="G175" s="83">
        <f t="shared" si="17"/>
        <v>0</v>
      </c>
    </row>
    <row r="176" spans="1:7" s="57" customFormat="1" ht="18" x14ac:dyDescent="0.25">
      <c r="A176" s="18">
        <v>16701</v>
      </c>
      <c r="B176" s="19" t="s">
        <v>147</v>
      </c>
      <c r="C176" s="16" t="s">
        <v>240</v>
      </c>
      <c r="D176" s="20" t="s">
        <v>166</v>
      </c>
      <c r="E176" s="20">
        <v>32</v>
      </c>
      <c r="F176" s="36"/>
      <c r="G176" s="83">
        <f>F176*0.5</f>
        <v>0</v>
      </c>
    </row>
    <row r="177" spans="1:10" ht="18.75" thickBot="1" x14ac:dyDescent="0.3">
      <c r="A177" s="23">
        <v>16702</v>
      </c>
      <c r="B177" s="24" t="s">
        <v>148</v>
      </c>
      <c r="C177" s="66" t="s">
        <v>241</v>
      </c>
      <c r="D177" s="26" t="s">
        <v>166</v>
      </c>
      <c r="E177" s="26">
        <v>32</v>
      </c>
      <c r="F177" s="38"/>
      <c r="G177" s="84">
        <f>F177*0.5</f>
        <v>0</v>
      </c>
    </row>
    <row r="178" spans="1:10" ht="19.5" thickBot="1" x14ac:dyDescent="0.35">
      <c r="A178" s="47"/>
      <c r="B178" s="48"/>
      <c r="C178" s="46"/>
      <c r="D178" s="48"/>
      <c r="E178" s="47"/>
      <c r="F178" s="51"/>
      <c r="G178" s="85">
        <f>SUM(G54:G177)</f>
        <v>0</v>
      </c>
    </row>
    <row r="179" spans="1:10" ht="16.5" thickBot="1" x14ac:dyDescent="0.3">
      <c r="A179" s="47"/>
      <c r="B179" s="48"/>
      <c r="C179" s="48"/>
      <c r="D179" s="47"/>
      <c r="E179" s="50"/>
      <c r="F179" s="51"/>
    </row>
    <row r="180" spans="1:10" ht="19.5" thickBot="1" x14ac:dyDescent="0.35">
      <c r="A180" s="46"/>
      <c r="B180" s="46"/>
      <c r="C180" s="46"/>
      <c r="D180" s="46"/>
      <c r="E180" s="52"/>
      <c r="F180" s="59" t="s">
        <v>170</v>
      </c>
      <c r="G180" s="65">
        <f>G178+G48+G289</f>
        <v>0</v>
      </c>
    </row>
    <row r="181" spans="1:10" ht="18" x14ac:dyDescent="0.25">
      <c r="A181" s="92" t="s">
        <v>149</v>
      </c>
      <c r="B181" s="92"/>
      <c r="C181" s="92"/>
      <c r="D181" s="92"/>
      <c r="E181" s="92"/>
      <c r="F181" s="53"/>
      <c r="G181" s="86"/>
    </row>
    <row r="182" spans="1:10" ht="18" x14ac:dyDescent="0.25">
      <c r="A182" s="92" t="s">
        <v>150</v>
      </c>
      <c r="B182" s="92"/>
      <c r="C182" s="92"/>
      <c r="D182" s="92"/>
      <c r="E182" s="92"/>
      <c r="F182" s="53"/>
      <c r="G182" s="86"/>
    </row>
    <row r="183" spans="1:10" ht="18" x14ac:dyDescent="0.25">
      <c r="A183" s="92" t="s">
        <v>151</v>
      </c>
      <c r="B183" s="92"/>
      <c r="C183" s="92"/>
      <c r="D183" s="92"/>
      <c r="E183" s="92"/>
      <c r="F183" s="53"/>
      <c r="G183" s="86"/>
    </row>
    <row r="184" spans="1:10" ht="18" x14ac:dyDescent="0.25">
      <c r="A184" s="92" t="s">
        <v>171</v>
      </c>
      <c r="B184" s="92"/>
      <c r="C184" s="92"/>
      <c r="D184" s="92"/>
      <c r="E184" s="92"/>
      <c r="F184" s="53"/>
      <c r="G184" s="86"/>
    </row>
    <row r="185" spans="1:10" ht="18" x14ac:dyDescent="0.25">
      <c r="A185" s="73"/>
      <c r="B185" s="73"/>
      <c r="C185" s="73"/>
      <c r="D185" s="73"/>
      <c r="E185" s="73"/>
      <c r="F185" s="53"/>
      <c r="G185" s="86"/>
    </row>
    <row r="186" spans="1:10" ht="18.75" thickBot="1" x14ac:dyDescent="0.3">
      <c r="A186" s="73"/>
      <c r="B186" s="73"/>
      <c r="C186" s="73"/>
      <c r="D186" s="73"/>
      <c r="E186" s="73"/>
      <c r="F186" s="53"/>
      <c r="G186" s="86"/>
    </row>
    <row r="187" spans="1:10" ht="18.75" thickBot="1" x14ac:dyDescent="0.3">
      <c r="A187" s="59" t="s">
        <v>44</v>
      </c>
      <c r="B187" s="58" t="s">
        <v>256</v>
      </c>
      <c r="C187" s="69" t="s">
        <v>20</v>
      </c>
      <c r="D187" s="59" t="s">
        <v>46</v>
      </c>
      <c r="E187" s="59" t="s">
        <v>47</v>
      </c>
      <c r="F187" s="59" t="s">
        <v>17</v>
      </c>
      <c r="G187" s="80" t="s">
        <v>168</v>
      </c>
      <c r="H187" s="51"/>
      <c r="I187" s="54"/>
      <c r="J187" s="51"/>
    </row>
    <row r="188" spans="1:10" ht="18" x14ac:dyDescent="0.25">
      <c r="A188" s="18">
        <v>70321</v>
      </c>
      <c r="B188" s="19" t="s">
        <v>243</v>
      </c>
      <c r="C188" s="16">
        <v>7332897020483</v>
      </c>
      <c r="D188" s="20" t="s">
        <v>255</v>
      </c>
      <c r="E188" s="20">
        <v>32</v>
      </c>
      <c r="F188" s="36"/>
      <c r="G188" s="83">
        <f>F188*0.5</f>
        <v>0</v>
      </c>
      <c r="H188" s="51"/>
      <c r="I188" s="54"/>
      <c r="J188" s="51"/>
    </row>
    <row r="189" spans="1:10" ht="18" x14ac:dyDescent="0.25">
      <c r="A189" s="18">
        <v>70323</v>
      </c>
      <c r="B189" s="19" t="s">
        <v>244</v>
      </c>
      <c r="C189" s="16">
        <v>7340018184471</v>
      </c>
      <c r="D189" s="20" t="s">
        <v>255</v>
      </c>
      <c r="E189" s="20">
        <v>32</v>
      </c>
      <c r="F189" s="36"/>
      <c r="G189" s="83">
        <f>F189*0.5</f>
        <v>0</v>
      </c>
      <c r="H189" s="51"/>
      <c r="I189" s="54"/>
      <c r="J189" s="51"/>
    </row>
    <row r="190" spans="1:10" ht="18" x14ac:dyDescent="0.25">
      <c r="A190" s="18">
        <v>70325</v>
      </c>
      <c r="B190" s="19" t="s">
        <v>245</v>
      </c>
      <c r="C190" s="16">
        <v>7340018184488</v>
      </c>
      <c r="D190" s="20" t="s">
        <v>255</v>
      </c>
      <c r="E190" s="20">
        <v>32</v>
      </c>
      <c r="F190" s="36"/>
      <c r="G190" s="83">
        <f>F190*0.5</f>
        <v>0</v>
      </c>
    </row>
    <row r="191" spans="1:10" ht="18" x14ac:dyDescent="0.25">
      <c r="A191" s="18">
        <v>70327</v>
      </c>
      <c r="B191" s="19" t="s">
        <v>246</v>
      </c>
      <c r="C191" s="16">
        <v>7340018184495</v>
      </c>
      <c r="D191" s="20" t="s">
        <v>255</v>
      </c>
      <c r="E191" s="20">
        <v>32</v>
      </c>
      <c r="F191" s="36"/>
      <c r="G191" s="83">
        <f>F191*0.5</f>
        <v>0</v>
      </c>
    </row>
    <row r="192" spans="1:10" ht="18" x14ac:dyDescent="0.25">
      <c r="A192" s="18">
        <v>70329</v>
      </c>
      <c r="B192" s="19" t="s">
        <v>247</v>
      </c>
      <c r="C192" s="16">
        <v>7340018184501</v>
      </c>
      <c r="D192" s="20" t="s">
        <v>255</v>
      </c>
      <c r="E192" s="20">
        <v>32</v>
      </c>
      <c r="F192" s="36"/>
      <c r="G192" s="83">
        <f>F192*0.5</f>
        <v>0</v>
      </c>
    </row>
    <row r="193" spans="1:7" ht="18" x14ac:dyDescent="0.25">
      <c r="A193" s="18">
        <v>70331</v>
      </c>
      <c r="B193" s="19" t="s">
        <v>248</v>
      </c>
      <c r="C193" s="16">
        <v>7340018184518</v>
      </c>
      <c r="D193" s="20" t="s">
        <v>255</v>
      </c>
      <c r="E193" s="20">
        <v>32</v>
      </c>
      <c r="F193" s="36"/>
      <c r="G193" s="83">
        <f>F193*0.5</f>
        <v>0</v>
      </c>
    </row>
    <row r="194" spans="1:7" ht="18" x14ac:dyDescent="0.25">
      <c r="A194" s="18">
        <v>70333</v>
      </c>
      <c r="B194" s="19" t="s">
        <v>249</v>
      </c>
      <c r="C194" s="16">
        <v>7340018184525</v>
      </c>
      <c r="D194" s="20" t="s">
        <v>255</v>
      </c>
      <c r="E194" s="20">
        <v>32</v>
      </c>
      <c r="F194" s="36"/>
      <c r="G194" s="83">
        <f>F194*0.5</f>
        <v>0</v>
      </c>
    </row>
    <row r="195" spans="1:7" ht="18" x14ac:dyDescent="0.25">
      <c r="A195" s="18">
        <v>70335</v>
      </c>
      <c r="B195" s="19" t="s">
        <v>250</v>
      </c>
      <c r="C195" s="16">
        <v>7340018184532</v>
      </c>
      <c r="D195" s="20" t="s">
        <v>255</v>
      </c>
      <c r="E195" s="20">
        <v>32</v>
      </c>
      <c r="F195" s="36"/>
      <c r="G195" s="83">
        <f>F195*0.5</f>
        <v>0</v>
      </c>
    </row>
    <row r="196" spans="1:7" ht="18" x14ac:dyDescent="0.25">
      <c r="A196" s="18">
        <v>70337</v>
      </c>
      <c r="B196" s="19" t="s">
        <v>251</v>
      </c>
      <c r="C196" s="16">
        <v>7340018184556</v>
      </c>
      <c r="D196" s="20" t="s">
        <v>255</v>
      </c>
      <c r="E196" s="20">
        <v>32</v>
      </c>
      <c r="F196" s="36"/>
      <c r="G196" s="83">
        <f>F196*0.5</f>
        <v>0</v>
      </c>
    </row>
    <row r="197" spans="1:7" ht="18" x14ac:dyDescent="0.25">
      <c r="A197" s="18">
        <v>70339</v>
      </c>
      <c r="B197" s="19" t="s">
        <v>252</v>
      </c>
      <c r="C197" s="16">
        <v>7340018184563</v>
      </c>
      <c r="D197" s="20" t="s">
        <v>255</v>
      </c>
      <c r="E197" s="20">
        <v>32</v>
      </c>
      <c r="F197" s="36"/>
      <c r="G197" s="83">
        <f>F197*0.5</f>
        <v>0</v>
      </c>
    </row>
    <row r="198" spans="1:7" ht="18" x14ac:dyDescent="0.25">
      <c r="A198" s="18">
        <v>70341</v>
      </c>
      <c r="B198" s="19" t="s">
        <v>253</v>
      </c>
      <c r="C198" s="16">
        <v>7340018185812</v>
      </c>
      <c r="D198" s="20" t="s">
        <v>255</v>
      </c>
      <c r="E198" s="20">
        <v>32</v>
      </c>
      <c r="F198" s="36"/>
      <c r="G198" s="83">
        <f>F198*0.5</f>
        <v>0</v>
      </c>
    </row>
    <row r="199" spans="1:7" ht="18" x14ac:dyDescent="0.25">
      <c r="A199" s="18">
        <v>70343</v>
      </c>
      <c r="B199" s="19" t="s">
        <v>254</v>
      </c>
      <c r="C199" s="16">
        <v>7340018190564</v>
      </c>
      <c r="D199" s="20" t="s">
        <v>255</v>
      </c>
      <c r="E199" s="20">
        <v>32</v>
      </c>
      <c r="F199" s="36"/>
      <c r="G199" s="83">
        <f>F199*0.5</f>
        <v>0</v>
      </c>
    </row>
    <row r="200" spans="1:7" ht="18" x14ac:dyDescent="0.25">
      <c r="A200" s="18"/>
      <c r="B200" s="19"/>
      <c r="C200" s="16"/>
      <c r="D200" s="20"/>
      <c r="E200" s="20"/>
      <c r="F200" s="36"/>
      <c r="G200" s="83"/>
    </row>
    <row r="201" spans="1:7" ht="18.75" thickBot="1" x14ac:dyDescent="0.3">
      <c r="A201" s="18"/>
      <c r="B201" s="19"/>
      <c r="C201" s="16"/>
      <c r="D201" s="20"/>
      <c r="E201" s="20"/>
      <c r="F201" s="36"/>
      <c r="G201" s="83"/>
    </row>
    <row r="202" spans="1:7" ht="18.75" thickBot="1" x14ac:dyDescent="0.3">
      <c r="A202" s="59" t="s">
        <v>44</v>
      </c>
      <c r="B202" s="58" t="s">
        <v>257</v>
      </c>
      <c r="C202" s="69" t="s">
        <v>20</v>
      </c>
      <c r="D202" s="59" t="s">
        <v>46</v>
      </c>
      <c r="E202" s="59" t="s">
        <v>318</v>
      </c>
      <c r="F202" s="59" t="s">
        <v>17</v>
      </c>
      <c r="G202" s="80" t="s">
        <v>168</v>
      </c>
    </row>
    <row r="203" spans="1:7" ht="18" x14ac:dyDescent="0.25">
      <c r="A203" s="18">
        <v>70160</v>
      </c>
      <c r="B203" s="19" t="s">
        <v>258</v>
      </c>
      <c r="C203" s="16"/>
      <c r="D203" s="20" t="s">
        <v>273</v>
      </c>
      <c r="E203" s="20">
        <v>12</v>
      </c>
      <c r="F203" s="36"/>
      <c r="G203" s="83">
        <f>F203*0</f>
        <v>0</v>
      </c>
    </row>
    <row r="204" spans="1:7" ht="18" x14ac:dyDescent="0.25">
      <c r="A204" s="18">
        <v>70161</v>
      </c>
      <c r="B204" s="19" t="s">
        <v>259</v>
      </c>
      <c r="C204" s="16"/>
      <c r="D204" s="20" t="s">
        <v>273</v>
      </c>
      <c r="E204" s="20">
        <v>12</v>
      </c>
      <c r="F204" s="36"/>
      <c r="G204" s="83">
        <f t="shared" ref="G204:G214" si="18">F204*0</f>
        <v>0</v>
      </c>
    </row>
    <row r="205" spans="1:7" ht="18" x14ac:dyDescent="0.25">
      <c r="A205" s="18">
        <v>70162</v>
      </c>
      <c r="B205" s="19" t="s">
        <v>326</v>
      </c>
      <c r="C205" s="16"/>
      <c r="D205" s="20" t="s">
        <v>273</v>
      </c>
      <c r="E205" s="20">
        <v>12</v>
      </c>
      <c r="F205" s="36"/>
      <c r="G205" s="83">
        <v>0</v>
      </c>
    </row>
    <row r="206" spans="1:7" ht="18" x14ac:dyDescent="0.25">
      <c r="A206" s="18">
        <v>70163</v>
      </c>
      <c r="B206" s="19" t="s">
        <v>327</v>
      </c>
      <c r="C206" s="16"/>
      <c r="D206" s="20" t="s">
        <v>273</v>
      </c>
      <c r="E206" s="20">
        <v>6</v>
      </c>
      <c r="F206" s="36"/>
      <c r="G206" s="83">
        <v>0</v>
      </c>
    </row>
    <row r="207" spans="1:7" ht="18" x14ac:dyDescent="0.25">
      <c r="A207" s="18">
        <v>70164</v>
      </c>
      <c r="B207" s="19" t="s">
        <v>260</v>
      </c>
      <c r="C207" s="16"/>
      <c r="D207" s="20" t="s">
        <v>273</v>
      </c>
      <c r="E207" s="20">
        <v>12</v>
      </c>
      <c r="F207" s="36"/>
      <c r="G207" s="83">
        <f t="shared" si="18"/>
        <v>0</v>
      </c>
    </row>
    <row r="208" spans="1:7" ht="18" x14ac:dyDescent="0.25">
      <c r="A208" s="18">
        <v>70165</v>
      </c>
      <c r="B208" s="19" t="s">
        <v>261</v>
      </c>
      <c r="C208" s="16"/>
      <c r="D208" s="20" t="s">
        <v>273</v>
      </c>
      <c r="E208" s="20">
        <v>12</v>
      </c>
      <c r="F208" s="36"/>
      <c r="G208" s="83">
        <f t="shared" si="18"/>
        <v>0</v>
      </c>
    </row>
    <row r="209" spans="1:7" ht="18" x14ac:dyDescent="0.25">
      <c r="A209" s="18">
        <v>70168</v>
      </c>
      <c r="B209" s="19" t="s">
        <v>262</v>
      </c>
      <c r="C209" s="16"/>
      <c r="D209" s="20" t="s">
        <v>273</v>
      </c>
      <c r="E209" s="20">
        <v>12</v>
      </c>
      <c r="F209" s="36"/>
      <c r="G209" s="83">
        <f t="shared" si="18"/>
        <v>0</v>
      </c>
    </row>
    <row r="210" spans="1:7" ht="18" x14ac:dyDescent="0.25">
      <c r="A210" s="18">
        <v>70169</v>
      </c>
      <c r="B210" s="19" t="s">
        <v>263</v>
      </c>
      <c r="C210" s="16"/>
      <c r="D210" s="20" t="s">
        <v>273</v>
      </c>
      <c r="E210" s="20">
        <v>12</v>
      </c>
      <c r="F210" s="36"/>
      <c r="G210" s="83">
        <f t="shared" si="18"/>
        <v>0</v>
      </c>
    </row>
    <row r="211" spans="1:7" ht="18" x14ac:dyDescent="0.25">
      <c r="A211" s="18">
        <v>70175</v>
      </c>
      <c r="B211" s="19" t="s">
        <v>264</v>
      </c>
      <c r="C211" s="16"/>
      <c r="D211" s="20" t="s">
        <v>273</v>
      </c>
      <c r="E211" s="20">
        <v>12</v>
      </c>
      <c r="F211" s="36"/>
      <c r="G211" s="83">
        <f t="shared" si="18"/>
        <v>0</v>
      </c>
    </row>
    <row r="212" spans="1:7" ht="18" x14ac:dyDescent="0.25">
      <c r="A212" s="18">
        <v>70174</v>
      </c>
      <c r="B212" s="19" t="s">
        <v>265</v>
      </c>
      <c r="C212" s="16"/>
      <c r="D212" s="20" t="s">
        <v>273</v>
      </c>
      <c r="E212" s="20">
        <v>12</v>
      </c>
      <c r="F212" s="36"/>
      <c r="G212" s="83">
        <f t="shared" si="18"/>
        <v>0</v>
      </c>
    </row>
    <row r="213" spans="1:7" ht="18" x14ac:dyDescent="0.25">
      <c r="A213" s="18">
        <v>70172</v>
      </c>
      <c r="B213" s="19" t="s">
        <v>266</v>
      </c>
      <c r="C213" s="16"/>
      <c r="D213" s="20" t="s">
        <v>273</v>
      </c>
      <c r="E213" s="20">
        <v>20</v>
      </c>
      <c r="F213" s="36"/>
      <c r="G213" s="83">
        <f t="shared" si="18"/>
        <v>0</v>
      </c>
    </row>
    <row r="214" spans="1:7" ht="18" x14ac:dyDescent="0.25">
      <c r="A214" s="18">
        <v>70173</v>
      </c>
      <c r="B214" s="19" t="s">
        <v>267</v>
      </c>
      <c r="C214" s="16"/>
      <c r="D214" s="20" t="s">
        <v>273</v>
      </c>
      <c r="E214" s="20">
        <v>12</v>
      </c>
      <c r="F214" s="36"/>
      <c r="G214" s="83">
        <f t="shared" si="18"/>
        <v>0</v>
      </c>
    </row>
    <row r="215" spans="1:7" ht="18" x14ac:dyDescent="0.25">
      <c r="A215" s="18"/>
      <c r="B215" s="19"/>
      <c r="C215" s="16"/>
      <c r="D215" s="20"/>
      <c r="E215" s="20"/>
      <c r="F215" s="36"/>
      <c r="G215" s="83"/>
    </row>
    <row r="216" spans="1:7" ht="18.75" thickBot="1" x14ac:dyDescent="0.3">
      <c r="A216" s="18"/>
      <c r="B216" s="19"/>
      <c r="C216" s="16"/>
      <c r="D216" s="20"/>
      <c r="E216" s="20"/>
      <c r="F216" s="36"/>
      <c r="G216" s="83"/>
    </row>
    <row r="217" spans="1:7" ht="18.75" thickBot="1" x14ac:dyDescent="0.3">
      <c r="A217" s="59" t="s">
        <v>44</v>
      </c>
      <c r="B217" s="58" t="s">
        <v>257</v>
      </c>
      <c r="C217" s="69" t="s">
        <v>20</v>
      </c>
      <c r="D217" s="59" t="s">
        <v>46</v>
      </c>
      <c r="E217" s="59" t="s">
        <v>318</v>
      </c>
      <c r="F217" s="59" t="s">
        <v>17</v>
      </c>
      <c r="G217" s="80" t="s">
        <v>168</v>
      </c>
    </row>
    <row r="218" spans="1:7" ht="18" x14ac:dyDescent="0.25">
      <c r="A218" s="18">
        <v>70190</v>
      </c>
      <c r="B218" s="19" t="s">
        <v>328</v>
      </c>
      <c r="C218" s="16"/>
      <c r="D218" s="20" t="s">
        <v>273</v>
      </c>
      <c r="E218" s="20">
        <v>12</v>
      </c>
      <c r="F218" s="36"/>
      <c r="G218" s="83">
        <f t="shared" ref="G218:G221" si="19">F218*0</f>
        <v>0</v>
      </c>
    </row>
    <row r="219" spans="1:7" ht="18" x14ac:dyDescent="0.25">
      <c r="A219" s="18">
        <v>70191</v>
      </c>
      <c r="B219" s="19" t="s">
        <v>329</v>
      </c>
      <c r="C219" s="16"/>
      <c r="D219" s="20" t="s">
        <v>273</v>
      </c>
      <c r="E219" s="20">
        <v>12</v>
      </c>
      <c r="F219" s="36"/>
      <c r="G219" s="83">
        <f t="shared" si="19"/>
        <v>0</v>
      </c>
    </row>
    <row r="220" spans="1:7" ht="18" x14ac:dyDescent="0.25">
      <c r="A220" s="18">
        <v>70192</v>
      </c>
      <c r="B220" s="19" t="s">
        <v>330</v>
      </c>
      <c r="C220" s="16"/>
      <c r="D220" s="20" t="s">
        <v>273</v>
      </c>
      <c r="E220" s="20">
        <v>8</v>
      </c>
      <c r="F220" s="36"/>
      <c r="G220" s="83">
        <f t="shared" si="19"/>
        <v>0</v>
      </c>
    </row>
    <row r="221" spans="1:7" ht="18" x14ac:dyDescent="0.25">
      <c r="A221" s="18">
        <v>70193</v>
      </c>
      <c r="B221" s="19" t="s">
        <v>331</v>
      </c>
      <c r="C221" s="16"/>
      <c r="D221" s="20" t="s">
        <v>273</v>
      </c>
      <c r="E221" s="20">
        <v>12</v>
      </c>
      <c r="F221" s="36"/>
      <c r="G221" s="83">
        <f t="shared" si="19"/>
        <v>0</v>
      </c>
    </row>
    <row r="222" spans="1:7" ht="18" x14ac:dyDescent="0.25">
      <c r="A222" s="18"/>
      <c r="B222" s="19"/>
      <c r="C222" s="16"/>
      <c r="D222" s="20"/>
      <c r="E222" s="20"/>
      <c r="F222" s="36"/>
      <c r="G222" s="83"/>
    </row>
    <row r="223" spans="1:7" ht="18.75" thickBot="1" x14ac:dyDescent="0.3">
      <c r="A223" s="18"/>
      <c r="B223" s="19"/>
      <c r="C223" s="16"/>
      <c r="D223" s="20"/>
      <c r="E223" s="20"/>
      <c r="F223" s="36"/>
      <c r="G223" s="83"/>
    </row>
    <row r="224" spans="1:7" ht="18.75" thickBot="1" x14ac:dyDescent="0.3">
      <c r="A224" s="59" t="s">
        <v>44</v>
      </c>
      <c r="B224" s="58" t="s">
        <v>257</v>
      </c>
      <c r="C224" s="69" t="s">
        <v>20</v>
      </c>
      <c r="D224" s="59" t="s">
        <v>46</v>
      </c>
      <c r="E224" s="59" t="s">
        <v>318</v>
      </c>
      <c r="F224" s="59" t="s">
        <v>17</v>
      </c>
      <c r="G224" s="80" t="s">
        <v>168</v>
      </c>
    </row>
    <row r="225" spans="1:7" ht="18" x14ac:dyDescent="0.25">
      <c r="A225" s="18">
        <v>70114</v>
      </c>
      <c r="B225" s="19" t="s">
        <v>268</v>
      </c>
      <c r="C225" s="16"/>
      <c r="D225" s="20" t="s">
        <v>274</v>
      </c>
      <c r="E225" s="20" t="s">
        <v>273</v>
      </c>
      <c r="F225" s="36"/>
      <c r="G225" s="83">
        <f t="shared" ref="G225:G228" si="20">F225*0</f>
        <v>0</v>
      </c>
    </row>
    <row r="226" spans="1:7" ht="18" x14ac:dyDescent="0.25">
      <c r="A226" s="18">
        <v>70115</v>
      </c>
      <c r="B226" s="19" t="s">
        <v>269</v>
      </c>
      <c r="C226" s="16"/>
      <c r="D226" s="20" t="s">
        <v>274</v>
      </c>
      <c r="E226" s="20" t="s">
        <v>273</v>
      </c>
      <c r="F226" s="36"/>
      <c r="G226" s="83">
        <f t="shared" si="20"/>
        <v>0</v>
      </c>
    </row>
    <row r="227" spans="1:7" ht="18" x14ac:dyDescent="0.25">
      <c r="A227" s="18">
        <v>70116</v>
      </c>
      <c r="B227" s="19" t="s">
        <v>270</v>
      </c>
      <c r="C227" s="16"/>
      <c r="D227" s="20" t="s">
        <v>274</v>
      </c>
      <c r="E227" s="20" t="s">
        <v>273</v>
      </c>
      <c r="F227" s="36"/>
      <c r="G227" s="83">
        <f t="shared" si="20"/>
        <v>0</v>
      </c>
    </row>
    <row r="228" spans="1:7" ht="18" x14ac:dyDescent="0.25">
      <c r="A228" s="18">
        <v>70117</v>
      </c>
      <c r="B228" s="19" t="s">
        <v>271</v>
      </c>
      <c r="C228" s="16"/>
      <c r="D228" s="20" t="s">
        <v>274</v>
      </c>
      <c r="E228" s="20" t="s">
        <v>273</v>
      </c>
      <c r="F228" s="36"/>
      <c r="G228" s="83">
        <f t="shared" si="20"/>
        <v>0</v>
      </c>
    </row>
    <row r="229" spans="1:7" ht="18" x14ac:dyDescent="0.25">
      <c r="A229" s="18"/>
      <c r="B229" s="19" t="s">
        <v>272</v>
      </c>
      <c r="C229" s="16"/>
      <c r="D229" s="20"/>
      <c r="E229" s="20"/>
      <c r="F229" s="36"/>
      <c r="G229" s="83"/>
    </row>
    <row r="230" spans="1:7" ht="18" x14ac:dyDescent="0.25">
      <c r="A230" s="18"/>
      <c r="B230" s="19"/>
      <c r="C230" s="16"/>
      <c r="D230" s="20"/>
      <c r="E230" s="20"/>
      <c r="F230" s="36"/>
      <c r="G230" s="83"/>
    </row>
    <row r="231" spans="1:7" ht="18.75" thickBot="1" x14ac:dyDescent="0.3">
      <c r="A231" s="18"/>
      <c r="B231" s="19"/>
      <c r="C231" s="16"/>
      <c r="D231" s="20"/>
      <c r="E231" s="20"/>
      <c r="F231" s="36"/>
      <c r="G231" s="83"/>
    </row>
    <row r="232" spans="1:7" ht="18.75" thickBot="1" x14ac:dyDescent="0.3">
      <c r="A232" s="59" t="s">
        <v>44</v>
      </c>
      <c r="B232" s="58" t="s">
        <v>257</v>
      </c>
      <c r="C232" s="69" t="s">
        <v>20</v>
      </c>
      <c r="D232" s="59" t="s">
        <v>46</v>
      </c>
      <c r="E232" s="59" t="s">
        <v>318</v>
      </c>
      <c r="F232" s="59" t="s">
        <v>17</v>
      </c>
      <c r="G232" s="80" t="s">
        <v>168</v>
      </c>
    </row>
    <row r="233" spans="1:7" ht="18" x14ac:dyDescent="0.25">
      <c r="A233" s="18">
        <v>70120</v>
      </c>
      <c r="B233" s="19" t="s">
        <v>275</v>
      </c>
      <c r="C233" s="16"/>
      <c r="D233" s="20" t="s">
        <v>280</v>
      </c>
      <c r="E233" s="20" t="s">
        <v>281</v>
      </c>
      <c r="F233" s="36"/>
      <c r="G233" s="83">
        <f t="shared" ref="G233:G237" si="21">F233*0</f>
        <v>0</v>
      </c>
    </row>
    <row r="234" spans="1:7" ht="18" x14ac:dyDescent="0.25">
      <c r="A234" s="18">
        <v>70121</v>
      </c>
      <c r="B234" s="19" t="s">
        <v>276</v>
      </c>
      <c r="C234" s="16"/>
      <c r="D234" s="20" t="s">
        <v>280</v>
      </c>
      <c r="E234" s="20" t="s">
        <v>282</v>
      </c>
      <c r="F234" s="36"/>
      <c r="G234" s="83">
        <f t="shared" si="21"/>
        <v>0</v>
      </c>
    </row>
    <row r="235" spans="1:7" ht="18" x14ac:dyDescent="0.25">
      <c r="A235" s="18">
        <v>70123</v>
      </c>
      <c r="B235" s="19" t="s">
        <v>277</v>
      </c>
      <c r="C235" s="16"/>
      <c r="D235" s="20" t="s">
        <v>283</v>
      </c>
      <c r="E235" s="20" t="s">
        <v>284</v>
      </c>
      <c r="F235" s="36"/>
      <c r="G235" s="83">
        <f t="shared" si="21"/>
        <v>0</v>
      </c>
    </row>
    <row r="236" spans="1:7" ht="18" x14ac:dyDescent="0.25">
      <c r="A236" s="18">
        <v>70124</v>
      </c>
      <c r="B236" s="19" t="s">
        <v>278</v>
      </c>
      <c r="C236" s="16"/>
      <c r="D236" s="20" t="s">
        <v>283</v>
      </c>
      <c r="E236" s="20" t="s">
        <v>284</v>
      </c>
      <c r="F236" s="36"/>
      <c r="G236" s="83">
        <f t="shared" si="21"/>
        <v>0</v>
      </c>
    </row>
    <row r="237" spans="1:7" ht="18" x14ac:dyDescent="0.25">
      <c r="A237" s="18">
        <v>70125</v>
      </c>
      <c r="B237" s="19" t="s">
        <v>279</v>
      </c>
      <c r="C237" s="16"/>
      <c r="D237" s="20" t="s">
        <v>283</v>
      </c>
      <c r="E237" s="20" t="s">
        <v>284</v>
      </c>
      <c r="F237" s="36"/>
      <c r="G237" s="83">
        <f t="shared" si="21"/>
        <v>0</v>
      </c>
    </row>
    <row r="238" spans="1:7" ht="18" x14ac:dyDescent="0.25">
      <c r="A238" s="18"/>
      <c r="B238" s="19"/>
      <c r="C238" s="16"/>
      <c r="D238" s="20"/>
      <c r="E238" s="20"/>
      <c r="F238" s="36"/>
      <c r="G238" s="83"/>
    </row>
    <row r="239" spans="1:7" ht="18.75" thickBot="1" x14ac:dyDescent="0.3">
      <c r="A239" s="18"/>
      <c r="B239" s="19"/>
      <c r="C239" s="16"/>
      <c r="D239" s="20"/>
      <c r="E239" s="20"/>
      <c r="F239" s="36"/>
      <c r="G239" s="83"/>
    </row>
    <row r="240" spans="1:7" ht="18.75" thickBot="1" x14ac:dyDescent="0.3">
      <c r="A240" s="59" t="s">
        <v>44</v>
      </c>
      <c r="B240" s="58" t="s">
        <v>257</v>
      </c>
      <c r="C240" s="69" t="s">
        <v>20</v>
      </c>
      <c r="D240" s="59" t="s">
        <v>46</v>
      </c>
      <c r="E240" s="59" t="s">
        <v>319</v>
      </c>
      <c r="F240" s="59" t="s">
        <v>17</v>
      </c>
      <c r="G240" s="80" t="s">
        <v>168</v>
      </c>
    </row>
    <row r="241" spans="1:7" ht="18" x14ac:dyDescent="0.25">
      <c r="A241" s="18">
        <v>70285</v>
      </c>
      <c r="B241" s="19" t="s">
        <v>285</v>
      </c>
      <c r="C241" s="16"/>
      <c r="D241" s="20"/>
      <c r="E241" s="20" t="s">
        <v>290</v>
      </c>
      <c r="F241" s="36"/>
      <c r="G241" s="83">
        <f t="shared" ref="G241:G245" si="22">F241*0</f>
        <v>0</v>
      </c>
    </row>
    <row r="242" spans="1:7" ht="18" x14ac:dyDescent="0.25">
      <c r="A242" s="18">
        <v>70286</v>
      </c>
      <c r="B242" s="19" t="s">
        <v>286</v>
      </c>
      <c r="C242" s="16"/>
      <c r="D242" s="20"/>
      <c r="E242" s="20" t="s">
        <v>291</v>
      </c>
      <c r="F242" s="36"/>
      <c r="G242" s="83">
        <f t="shared" si="22"/>
        <v>0</v>
      </c>
    </row>
    <row r="243" spans="1:7" ht="18" x14ac:dyDescent="0.25">
      <c r="A243" s="18">
        <v>70287</v>
      </c>
      <c r="B243" s="19" t="s">
        <v>287</v>
      </c>
      <c r="C243" s="16"/>
      <c r="D243" s="20"/>
      <c r="E243" s="20" t="s">
        <v>292</v>
      </c>
      <c r="F243" s="36"/>
      <c r="G243" s="83">
        <f t="shared" si="22"/>
        <v>0</v>
      </c>
    </row>
    <row r="244" spans="1:7" ht="18" x14ac:dyDescent="0.25">
      <c r="A244" s="18">
        <v>70288</v>
      </c>
      <c r="B244" s="19" t="s">
        <v>288</v>
      </c>
      <c r="C244" s="16"/>
      <c r="D244" s="20"/>
      <c r="E244" s="20" t="s">
        <v>292</v>
      </c>
      <c r="F244" s="36"/>
      <c r="G244" s="83">
        <f t="shared" si="22"/>
        <v>0</v>
      </c>
    </row>
    <row r="245" spans="1:7" ht="18" x14ac:dyDescent="0.25">
      <c r="A245" s="18">
        <v>70289</v>
      </c>
      <c r="B245" s="19" t="s">
        <v>289</v>
      </c>
      <c r="C245" s="16"/>
      <c r="D245" s="20"/>
      <c r="E245" s="20" t="s">
        <v>293</v>
      </c>
      <c r="F245" s="36"/>
      <c r="G245" s="83">
        <f t="shared" si="22"/>
        <v>0</v>
      </c>
    </row>
    <row r="246" spans="1:7" ht="18" x14ac:dyDescent="0.25">
      <c r="A246" s="18"/>
      <c r="B246" s="19"/>
      <c r="C246" s="16"/>
      <c r="D246" s="20"/>
      <c r="E246" s="20"/>
      <c r="F246" s="36"/>
      <c r="G246" s="83"/>
    </row>
    <row r="247" spans="1:7" ht="18" x14ac:dyDescent="0.25">
      <c r="A247" s="18"/>
      <c r="B247" s="19"/>
      <c r="C247" s="16"/>
      <c r="D247" s="20"/>
      <c r="E247" s="20"/>
      <c r="F247" s="36"/>
      <c r="G247" s="83"/>
    </row>
    <row r="248" spans="1:7" ht="18.75" thickBot="1" x14ac:dyDescent="0.3">
      <c r="A248" s="18"/>
      <c r="B248" s="19"/>
      <c r="C248" s="16"/>
      <c r="D248" s="20"/>
      <c r="E248" s="20"/>
      <c r="F248" s="36"/>
      <c r="G248" s="83"/>
    </row>
    <row r="249" spans="1:7" ht="18.75" thickBot="1" x14ac:dyDescent="0.3">
      <c r="A249" s="59" t="s">
        <v>44</v>
      </c>
      <c r="B249" s="58" t="s">
        <v>257</v>
      </c>
      <c r="C249" s="69" t="s">
        <v>20</v>
      </c>
      <c r="D249" s="59" t="s">
        <v>46</v>
      </c>
      <c r="E249" s="59" t="s">
        <v>318</v>
      </c>
      <c r="F249" s="59" t="s">
        <v>17</v>
      </c>
      <c r="G249" s="80" t="s">
        <v>168</v>
      </c>
    </row>
    <row r="250" spans="1:7" ht="18" x14ac:dyDescent="0.25">
      <c r="A250" s="18">
        <v>70146</v>
      </c>
      <c r="B250" s="19" t="s">
        <v>294</v>
      </c>
      <c r="C250" s="16"/>
      <c r="D250" s="20"/>
      <c r="E250" s="20">
        <v>1</v>
      </c>
      <c r="F250" s="36"/>
      <c r="G250" s="83">
        <f t="shared" ref="G250:G251" si="23">F250*0</f>
        <v>0</v>
      </c>
    </row>
    <row r="251" spans="1:7" ht="18" x14ac:dyDescent="0.25">
      <c r="A251" s="18">
        <v>70147</v>
      </c>
      <c r="B251" s="19" t="s">
        <v>295</v>
      </c>
      <c r="C251" s="16"/>
      <c r="D251" s="20"/>
      <c r="E251" s="20">
        <v>1</v>
      </c>
      <c r="F251" s="36"/>
      <c r="G251" s="83">
        <f t="shared" si="23"/>
        <v>0</v>
      </c>
    </row>
    <row r="252" spans="1:7" ht="18" x14ac:dyDescent="0.25">
      <c r="A252" s="18">
        <v>70148</v>
      </c>
      <c r="B252" s="19" t="s">
        <v>332</v>
      </c>
      <c r="C252" s="16"/>
      <c r="D252" s="20"/>
      <c r="E252" s="20">
        <v>1</v>
      </c>
      <c r="F252" s="36"/>
      <c r="G252" s="83">
        <v>0</v>
      </c>
    </row>
    <row r="253" spans="1:7" ht="18.75" thickBot="1" x14ac:dyDescent="0.3">
      <c r="A253" s="18"/>
      <c r="B253" s="19"/>
      <c r="C253" s="16"/>
      <c r="D253" s="20"/>
      <c r="E253" s="20"/>
      <c r="F253" s="36"/>
      <c r="G253" s="83"/>
    </row>
    <row r="254" spans="1:7" ht="18.75" thickBot="1" x14ac:dyDescent="0.3">
      <c r="A254" s="59" t="s">
        <v>44</v>
      </c>
      <c r="B254" s="58" t="s">
        <v>257</v>
      </c>
      <c r="C254" s="69" t="s">
        <v>20</v>
      </c>
      <c r="D254" s="59" t="s">
        <v>46</v>
      </c>
      <c r="E254" s="59" t="s">
        <v>318</v>
      </c>
      <c r="F254" s="59" t="s">
        <v>17</v>
      </c>
      <c r="G254" s="80" t="s">
        <v>168</v>
      </c>
    </row>
    <row r="255" spans="1:7" ht="18" x14ac:dyDescent="0.25">
      <c r="A255" s="18">
        <v>70130</v>
      </c>
      <c r="B255" s="19" t="s">
        <v>296</v>
      </c>
      <c r="C255" s="16"/>
      <c r="D255" s="20"/>
      <c r="E255" s="20">
        <v>10</v>
      </c>
      <c r="F255" s="36"/>
      <c r="G255" s="83">
        <f t="shared" ref="G255:G262" si="24">F255*0</f>
        <v>0</v>
      </c>
    </row>
    <row r="256" spans="1:7" ht="18" x14ac:dyDescent="0.25">
      <c r="A256" s="18">
        <v>70131</v>
      </c>
      <c r="B256" s="19" t="s">
        <v>297</v>
      </c>
      <c r="C256" s="16"/>
      <c r="D256" s="20"/>
      <c r="E256" s="20">
        <v>10</v>
      </c>
      <c r="F256" s="36"/>
      <c r="G256" s="83">
        <f t="shared" si="24"/>
        <v>0</v>
      </c>
    </row>
    <row r="257" spans="1:7" ht="18" x14ac:dyDescent="0.25">
      <c r="A257" s="18">
        <v>70132</v>
      </c>
      <c r="B257" s="19" t="s">
        <v>298</v>
      </c>
      <c r="C257" s="16"/>
      <c r="D257" s="20"/>
      <c r="E257" s="20">
        <v>10</v>
      </c>
      <c r="F257" s="36"/>
      <c r="G257" s="83">
        <f t="shared" si="24"/>
        <v>0</v>
      </c>
    </row>
    <row r="258" spans="1:7" ht="18" x14ac:dyDescent="0.25">
      <c r="A258" s="18">
        <v>70133</v>
      </c>
      <c r="B258" s="19" t="s">
        <v>299</v>
      </c>
      <c r="C258" s="16"/>
      <c r="D258" s="20"/>
      <c r="E258" s="20">
        <v>10</v>
      </c>
      <c r="F258" s="36"/>
      <c r="G258" s="83">
        <f t="shared" si="24"/>
        <v>0</v>
      </c>
    </row>
    <row r="259" spans="1:7" ht="18" x14ac:dyDescent="0.25">
      <c r="A259" s="18">
        <v>70134</v>
      </c>
      <c r="B259" s="19" t="s">
        <v>300</v>
      </c>
      <c r="C259" s="16"/>
      <c r="D259" s="20"/>
      <c r="E259" s="20">
        <v>10</v>
      </c>
      <c r="F259" s="36"/>
      <c r="G259" s="83">
        <f t="shared" si="24"/>
        <v>0</v>
      </c>
    </row>
    <row r="260" spans="1:7" ht="18" x14ac:dyDescent="0.25">
      <c r="A260" s="18">
        <v>70135</v>
      </c>
      <c r="B260" s="19" t="s">
        <v>301</v>
      </c>
      <c r="C260" s="16"/>
      <c r="D260" s="20"/>
      <c r="E260" s="20">
        <v>10</v>
      </c>
      <c r="F260" s="36"/>
      <c r="G260" s="83">
        <f t="shared" si="24"/>
        <v>0</v>
      </c>
    </row>
    <row r="261" spans="1:7" ht="18" x14ac:dyDescent="0.25">
      <c r="A261" s="18">
        <v>70136</v>
      </c>
      <c r="B261" s="19" t="s">
        <v>302</v>
      </c>
      <c r="C261" s="16"/>
      <c r="D261" s="20"/>
      <c r="E261" s="20" t="s">
        <v>303</v>
      </c>
      <c r="F261" s="36"/>
      <c r="G261" s="83">
        <f t="shared" si="24"/>
        <v>0</v>
      </c>
    </row>
    <row r="262" spans="1:7" ht="18" x14ac:dyDescent="0.25">
      <c r="A262" s="18">
        <v>70137</v>
      </c>
      <c r="B262" s="19" t="s">
        <v>304</v>
      </c>
      <c r="C262" s="16"/>
      <c r="D262" s="20"/>
      <c r="E262" s="20" t="s">
        <v>303</v>
      </c>
      <c r="F262" s="36"/>
      <c r="G262" s="83">
        <f t="shared" si="24"/>
        <v>0</v>
      </c>
    </row>
    <row r="263" spans="1:7" ht="18" x14ac:dyDescent="0.25">
      <c r="A263" s="18"/>
      <c r="B263" s="19"/>
      <c r="C263" s="16"/>
      <c r="D263" s="20"/>
      <c r="E263" s="20"/>
      <c r="F263" s="36"/>
      <c r="G263" s="83"/>
    </row>
    <row r="264" spans="1:7" ht="18.75" thickBot="1" x14ac:dyDescent="0.3">
      <c r="A264" s="18"/>
      <c r="B264" s="19"/>
      <c r="C264" s="16"/>
      <c r="D264" s="20"/>
      <c r="E264" s="20"/>
      <c r="F264" s="36"/>
      <c r="G264" s="83"/>
    </row>
    <row r="265" spans="1:7" ht="18.75" thickBot="1" x14ac:dyDescent="0.3">
      <c r="A265" s="59" t="s">
        <v>44</v>
      </c>
      <c r="B265" s="58" t="s">
        <v>257</v>
      </c>
      <c r="C265" s="69" t="s">
        <v>20</v>
      </c>
      <c r="D265" s="59" t="s">
        <v>46</v>
      </c>
      <c r="E265" s="59" t="s">
        <v>47</v>
      </c>
      <c r="F265" s="59" t="s">
        <v>17</v>
      </c>
      <c r="G265" s="80" t="s">
        <v>168</v>
      </c>
    </row>
    <row r="266" spans="1:7" ht="18" x14ac:dyDescent="0.25">
      <c r="A266" s="18">
        <v>17025</v>
      </c>
      <c r="B266" s="19" t="s">
        <v>305</v>
      </c>
      <c r="C266" s="16"/>
      <c r="D266" s="20" t="s">
        <v>306</v>
      </c>
      <c r="E266" s="20">
        <v>52</v>
      </c>
      <c r="F266" s="36"/>
      <c r="G266" s="83">
        <f>F266*1</f>
        <v>0</v>
      </c>
    </row>
    <row r="267" spans="1:7" ht="18" x14ac:dyDescent="0.25">
      <c r="A267" s="18">
        <v>17030</v>
      </c>
      <c r="B267" s="19" t="s">
        <v>307</v>
      </c>
      <c r="C267" s="16"/>
      <c r="D267" s="20" t="s">
        <v>308</v>
      </c>
      <c r="E267" s="20">
        <v>30</v>
      </c>
      <c r="F267" s="36"/>
      <c r="G267" s="83">
        <f t="shared" ref="G267:G271" si="25">F267*1</f>
        <v>0</v>
      </c>
    </row>
    <row r="268" spans="1:7" ht="18" x14ac:dyDescent="0.25">
      <c r="A268" s="18">
        <v>17021</v>
      </c>
      <c r="B268" s="19" t="s">
        <v>309</v>
      </c>
      <c r="C268" s="16"/>
      <c r="D268" s="20" t="s">
        <v>310</v>
      </c>
      <c r="E268" s="20">
        <v>18</v>
      </c>
      <c r="F268" s="36"/>
      <c r="G268" s="83">
        <f t="shared" si="25"/>
        <v>0</v>
      </c>
    </row>
    <row r="269" spans="1:7" ht="18" x14ac:dyDescent="0.25">
      <c r="A269" s="18">
        <v>17011</v>
      </c>
      <c r="B269" s="19" t="s">
        <v>311</v>
      </c>
      <c r="C269" s="16"/>
      <c r="D269" s="20" t="s">
        <v>310</v>
      </c>
      <c r="E269" s="20">
        <v>18</v>
      </c>
      <c r="F269" s="36"/>
      <c r="G269" s="83">
        <f t="shared" si="25"/>
        <v>0</v>
      </c>
    </row>
    <row r="270" spans="1:7" ht="18" x14ac:dyDescent="0.25">
      <c r="A270" s="18">
        <v>17010</v>
      </c>
      <c r="B270" s="19" t="s">
        <v>312</v>
      </c>
      <c r="C270" s="16"/>
      <c r="D270" s="20" t="s">
        <v>310</v>
      </c>
      <c r="E270" s="20">
        <v>18</v>
      </c>
      <c r="F270" s="36"/>
      <c r="G270" s="83">
        <f t="shared" si="25"/>
        <v>0</v>
      </c>
    </row>
    <row r="271" spans="1:7" ht="18" x14ac:dyDescent="0.25">
      <c r="A271" s="18">
        <v>17018</v>
      </c>
      <c r="B271" s="19" t="s">
        <v>313</v>
      </c>
      <c r="C271" s="16"/>
      <c r="D271" s="20" t="s">
        <v>314</v>
      </c>
      <c r="E271" s="20">
        <v>60</v>
      </c>
      <c r="F271" s="36"/>
      <c r="G271" s="83">
        <f t="shared" si="25"/>
        <v>0</v>
      </c>
    </row>
    <row r="272" spans="1:7" ht="18" x14ac:dyDescent="0.25">
      <c r="A272" s="18"/>
      <c r="B272" s="19"/>
      <c r="C272" s="16"/>
      <c r="D272" s="20"/>
      <c r="E272" s="20"/>
      <c r="F272" s="36"/>
      <c r="G272" s="83"/>
    </row>
    <row r="273" spans="1:7" ht="18.75" thickBot="1" x14ac:dyDescent="0.3">
      <c r="A273" s="18"/>
      <c r="B273" s="19"/>
      <c r="C273" s="16"/>
      <c r="D273" s="20"/>
      <c r="E273" s="20"/>
      <c r="F273" s="36"/>
      <c r="G273" s="83"/>
    </row>
    <row r="274" spans="1:7" ht="18.75" thickBot="1" x14ac:dyDescent="0.3">
      <c r="A274" s="59" t="s">
        <v>44</v>
      </c>
      <c r="B274" s="58" t="s">
        <v>257</v>
      </c>
      <c r="C274" s="69" t="s">
        <v>20</v>
      </c>
      <c r="D274" s="59" t="s">
        <v>46</v>
      </c>
      <c r="E274" s="59" t="s">
        <v>47</v>
      </c>
      <c r="F274" s="59" t="s">
        <v>17</v>
      </c>
      <c r="G274" s="80" t="s">
        <v>168</v>
      </c>
    </row>
    <row r="275" spans="1:7" ht="18" x14ac:dyDescent="0.25">
      <c r="A275" s="18">
        <v>17054</v>
      </c>
      <c r="B275" s="19" t="s">
        <v>315</v>
      </c>
      <c r="C275" s="89">
        <v>7350093580136</v>
      </c>
      <c r="D275" s="20">
        <v>7.5</v>
      </c>
      <c r="E275" s="20">
        <v>24</v>
      </c>
      <c r="F275" s="36"/>
      <c r="G275" s="83">
        <f t="shared" ref="G275:G279" si="26">F275*1</f>
        <v>0</v>
      </c>
    </row>
    <row r="276" spans="1:7" ht="18" x14ac:dyDescent="0.25">
      <c r="A276" s="18">
        <v>17042</v>
      </c>
      <c r="B276" s="19" t="s">
        <v>316</v>
      </c>
      <c r="C276" s="89">
        <v>7350093580013</v>
      </c>
      <c r="D276" s="20">
        <v>2.5</v>
      </c>
      <c r="E276" s="20">
        <v>80</v>
      </c>
      <c r="F276" s="36"/>
      <c r="G276" s="83">
        <f t="shared" si="26"/>
        <v>0</v>
      </c>
    </row>
    <row r="277" spans="1:7" ht="18" x14ac:dyDescent="0.25">
      <c r="A277" s="18">
        <v>17043</v>
      </c>
      <c r="B277" s="19" t="s">
        <v>316</v>
      </c>
      <c r="C277" s="89">
        <v>7350093580099</v>
      </c>
      <c r="D277" s="20">
        <v>10</v>
      </c>
      <c r="E277" s="20">
        <v>25</v>
      </c>
      <c r="F277" s="36"/>
      <c r="G277" s="83">
        <f t="shared" si="26"/>
        <v>0</v>
      </c>
    </row>
    <row r="278" spans="1:7" ht="18" x14ac:dyDescent="0.25">
      <c r="A278" s="18">
        <v>17052</v>
      </c>
      <c r="B278" s="19" t="s">
        <v>317</v>
      </c>
      <c r="C278" s="89">
        <v>7350093580020</v>
      </c>
      <c r="D278" s="20">
        <v>2.5</v>
      </c>
      <c r="E278" s="20">
        <v>140</v>
      </c>
      <c r="F278" s="36"/>
      <c r="G278" s="83">
        <f t="shared" si="26"/>
        <v>0</v>
      </c>
    </row>
    <row r="279" spans="1:7" ht="18" x14ac:dyDescent="0.25">
      <c r="A279" s="18">
        <v>17049</v>
      </c>
      <c r="B279" s="19" t="s">
        <v>317</v>
      </c>
      <c r="C279" s="89">
        <v>7350093580105</v>
      </c>
      <c r="D279" s="20">
        <v>10</v>
      </c>
      <c r="E279" s="20">
        <v>40</v>
      </c>
      <c r="F279" s="36"/>
      <c r="G279" s="83">
        <f t="shared" si="26"/>
        <v>0</v>
      </c>
    </row>
    <row r="280" spans="1:7" ht="18" x14ac:dyDescent="0.25">
      <c r="A280" s="18"/>
      <c r="B280" s="19"/>
      <c r="C280" s="20"/>
      <c r="D280" s="20"/>
      <c r="E280" s="20"/>
      <c r="F280" s="36"/>
      <c r="G280" s="83"/>
    </row>
    <row r="281" spans="1:7" ht="18.75" thickBot="1" x14ac:dyDescent="0.3">
      <c r="A281" s="18"/>
      <c r="B281" s="19"/>
      <c r="C281" s="16"/>
      <c r="D281" s="20"/>
      <c r="E281" s="20"/>
      <c r="F281" s="36"/>
      <c r="G281" s="83"/>
    </row>
    <row r="282" spans="1:7" ht="18.75" thickBot="1" x14ac:dyDescent="0.3">
      <c r="A282" s="59" t="s">
        <v>44</v>
      </c>
      <c r="B282" s="58" t="s">
        <v>257</v>
      </c>
      <c r="C282" s="69" t="s">
        <v>20</v>
      </c>
      <c r="D282" s="59" t="s">
        <v>46</v>
      </c>
      <c r="E282" s="59" t="s">
        <v>47</v>
      </c>
      <c r="F282" s="59" t="s">
        <v>17</v>
      </c>
      <c r="G282" s="80" t="s">
        <v>168</v>
      </c>
    </row>
    <row r="283" spans="1:7" ht="18" x14ac:dyDescent="0.25">
      <c r="A283" s="18">
        <v>70281</v>
      </c>
      <c r="B283" s="19" t="s">
        <v>333</v>
      </c>
      <c r="C283" s="16"/>
      <c r="D283" s="20" t="s">
        <v>334</v>
      </c>
      <c r="E283" s="20">
        <v>192</v>
      </c>
      <c r="F283" s="36"/>
      <c r="G283" s="87">
        <f t="shared" ref="G283:G288" si="27">F283*1</f>
        <v>0</v>
      </c>
    </row>
    <row r="284" spans="1:7" ht="18" x14ac:dyDescent="0.25">
      <c r="A284" s="18">
        <v>70282</v>
      </c>
      <c r="B284" s="19" t="s">
        <v>335</v>
      </c>
      <c r="C284" s="16"/>
      <c r="D284" s="20" t="s">
        <v>336</v>
      </c>
      <c r="E284" s="20">
        <v>180</v>
      </c>
      <c r="F284" s="36"/>
      <c r="G284" s="88">
        <f t="shared" si="27"/>
        <v>0</v>
      </c>
    </row>
    <row r="285" spans="1:7" ht="18" x14ac:dyDescent="0.25">
      <c r="A285" s="18">
        <v>70283</v>
      </c>
      <c r="B285" s="19" t="s">
        <v>337</v>
      </c>
      <c r="C285" s="16"/>
      <c r="D285" s="20" t="s">
        <v>334</v>
      </c>
      <c r="E285" s="20">
        <v>192</v>
      </c>
      <c r="F285" s="36"/>
      <c r="G285" s="88">
        <f t="shared" si="27"/>
        <v>0</v>
      </c>
    </row>
    <row r="286" spans="1:7" ht="18" x14ac:dyDescent="0.25">
      <c r="A286" s="18">
        <v>70284</v>
      </c>
      <c r="B286" s="19" t="s">
        <v>338</v>
      </c>
      <c r="C286" s="16"/>
      <c r="D286" s="20" t="s">
        <v>336</v>
      </c>
      <c r="E286" s="20">
        <v>180</v>
      </c>
      <c r="F286" s="36"/>
      <c r="G286" s="88">
        <f t="shared" si="27"/>
        <v>0</v>
      </c>
    </row>
    <row r="287" spans="1:7" ht="18" x14ac:dyDescent="0.25">
      <c r="A287" s="18">
        <v>70292</v>
      </c>
      <c r="B287" s="19" t="s">
        <v>339</v>
      </c>
      <c r="C287" s="16"/>
      <c r="D287" s="20" t="s">
        <v>336</v>
      </c>
      <c r="E287" s="20" t="s">
        <v>340</v>
      </c>
      <c r="F287" s="36"/>
      <c r="G287" s="88">
        <f t="shared" si="27"/>
        <v>0</v>
      </c>
    </row>
    <row r="288" spans="1:7" ht="18" x14ac:dyDescent="0.25">
      <c r="A288" s="18">
        <v>70293</v>
      </c>
      <c r="B288" s="19" t="s">
        <v>341</v>
      </c>
      <c r="C288" s="16"/>
      <c r="D288" s="20" t="s">
        <v>336</v>
      </c>
      <c r="E288" s="20" t="s">
        <v>340</v>
      </c>
      <c r="F288" s="36"/>
      <c r="G288" s="88">
        <f t="shared" si="27"/>
        <v>0</v>
      </c>
    </row>
    <row r="289" spans="1:10" ht="19.5" thickBot="1" x14ac:dyDescent="0.35">
      <c r="A289" s="73"/>
      <c r="B289" s="73"/>
      <c r="C289" s="73"/>
      <c r="D289" s="73"/>
      <c r="E289" s="73"/>
      <c r="F289" s="53"/>
      <c r="G289" s="85">
        <f>SUM(G187:G288)</f>
        <v>0</v>
      </c>
    </row>
    <row r="290" spans="1:10" ht="18" x14ac:dyDescent="0.25">
      <c r="A290" s="73"/>
      <c r="B290" s="73"/>
      <c r="C290" s="73"/>
      <c r="D290" s="73"/>
      <c r="E290" s="73"/>
      <c r="F290" s="53"/>
      <c r="G290" s="86"/>
    </row>
    <row r="291" spans="1:10" ht="18" x14ac:dyDescent="0.25">
      <c r="A291" s="61"/>
      <c r="B291" s="61" t="s">
        <v>152</v>
      </c>
      <c r="C291" s="61"/>
      <c r="D291" s="61"/>
      <c r="E291" s="55"/>
      <c r="F291" s="56"/>
      <c r="G291" s="86"/>
    </row>
    <row r="292" spans="1:10" ht="18" x14ac:dyDescent="0.25">
      <c r="A292" s="61"/>
      <c r="B292" s="61" t="s">
        <v>153</v>
      </c>
      <c r="C292" s="61" t="s">
        <v>154</v>
      </c>
      <c r="D292" s="61"/>
      <c r="E292" s="55"/>
      <c r="F292" s="56"/>
      <c r="G292" s="86"/>
    </row>
    <row r="293" spans="1:10" ht="18" x14ac:dyDescent="0.25">
      <c r="A293" s="60"/>
      <c r="B293" s="60" t="s">
        <v>155</v>
      </c>
      <c r="C293" s="60" t="s">
        <v>156</v>
      </c>
      <c r="D293" s="60"/>
      <c r="E293" s="52"/>
      <c r="F293" s="53"/>
      <c r="G293" s="86"/>
    </row>
    <row r="294" spans="1:10" ht="18" x14ac:dyDescent="0.25">
      <c r="A294" s="62"/>
      <c r="B294" s="62" t="s">
        <v>157</v>
      </c>
      <c r="C294" s="60" t="s">
        <v>158</v>
      </c>
      <c r="D294" s="60"/>
      <c r="E294" s="52"/>
      <c r="F294" s="53"/>
      <c r="G294" s="86"/>
    </row>
    <row r="295" spans="1:10" ht="18" x14ac:dyDescent="0.25">
      <c r="A295" s="62"/>
      <c r="B295" s="62" t="s">
        <v>159</v>
      </c>
      <c r="C295" s="60" t="s">
        <v>160</v>
      </c>
      <c r="D295" s="60"/>
      <c r="E295" s="52"/>
      <c r="F295" s="53"/>
      <c r="G295" s="86"/>
      <c r="H295" s="51"/>
      <c r="I295" s="54"/>
      <c r="J295" s="51"/>
    </row>
    <row r="296" spans="1:10" ht="18" x14ac:dyDescent="0.25">
      <c r="A296" s="62"/>
      <c r="B296" s="62" t="s">
        <v>161</v>
      </c>
      <c r="C296" s="60" t="s">
        <v>162</v>
      </c>
      <c r="D296" s="60"/>
      <c r="E296" s="52"/>
      <c r="F296" s="53"/>
      <c r="G296" s="86"/>
      <c r="H296" s="51"/>
      <c r="I296" s="54"/>
      <c r="J296" s="51"/>
    </row>
    <row r="297" spans="1:10" ht="18" x14ac:dyDescent="0.25">
      <c r="A297" s="62"/>
      <c r="B297" s="62" t="s">
        <v>163</v>
      </c>
      <c r="C297" s="60" t="s">
        <v>164</v>
      </c>
      <c r="D297" s="60"/>
      <c r="E297" s="49"/>
      <c r="F297" s="54"/>
      <c r="G297" s="86"/>
      <c r="H297" s="51"/>
      <c r="I297" s="54"/>
      <c r="J297" s="51"/>
    </row>
    <row r="298" spans="1:10" x14ac:dyDescent="0.25">
      <c r="G298" s="86"/>
      <c r="H298" s="51"/>
      <c r="I298" s="54"/>
      <c r="J298" s="51"/>
    </row>
    <row r="299" spans="1:10" x14ac:dyDescent="0.25">
      <c r="G299" s="86"/>
      <c r="H299" s="51"/>
      <c r="I299" s="54"/>
      <c r="J299" s="51"/>
    </row>
    <row r="300" spans="1:10" x14ac:dyDescent="0.25">
      <c r="G300" s="86"/>
      <c r="H300" s="51"/>
      <c r="I300" s="54"/>
      <c r="J300" s="51"/>
    </row>
    <row r="301" spans="1:10" x14ac:dyDescent="0.25">
      <c r="G301" s="86"/>
      <c r="H301" s="51"/>
      <c r="I301" s="54"/>
      <c r="J301" s="51"/>
    </row>
    <row r="302" spans="1:10" x14ac:dyDescent="0.25">
      <c r="G302" s="86"/>
      <c r="H302" s="51"/>
      <c r="I302" s="54"/>
      <c r="J302" s="51"/>
    </row>
    <row r="303" spans="1:10" x14ac:dyDescent="0.25">
      <c r="G303" s="86"/>
      <c r="H303" s="51"/>
      <c r="I303" s="54"/>
      <c r="J303" s="51"/>
    </row>
    <row r="304" spans="1:10" x14ac:dyDescent="0.25">
      <c r="G304" s="86"/>
      <c r="H304" s="51"/>
    </row>
    <row r="305" spans="7:8" x14ac:dyDescent="0.25">
      <c r="G305" s="86"/>
      <c r="H305" s="51"/>
    </row>
    <row r="306" spans="7:8" x14ac:dyDescent="0.25">
      <c r="H306" s="51"/>
    </row>
    <row r="307" spans="7:8" x14ac:dyDescent="0.25">
      <c r="H307" s="51"/>
    </row>
    <row r="308" spans="7:8" x14ac:dyDescent="0.25">
      <c r="H308" s="51"/>
    </row>
    <row r="309" spans="7:8" x14ac:dyDescent="0.25">
      <c r="H309" s="51"/>
    </row>
    <row r="310" spans="7:8" x14ac:dyDescent="0.25">
      <c r="H310" s="51"/>
    </row>
    <row r="311" spans="7:8" x14ac:dyDescent="0.25">
      <c r="H311" s="51"/>
    </row>
  </sheetData>
  <mergeCells count="13">
    <mergeCell ref="A183:E183"/>
    <mergeCell ref="A184:E184"/>
    <mergeCell ref="A5:C5"/>
    <mergeCell ref="E11:G11"/>
    <mergeCell ref="E12:G12"/>
    <mergeCell ref="E13:G13"/>
    <mergeCell ref="E14:G14"/>
    <mergeCell ref="E15:G15"/>
    <mergeCell ref="A3:E3"/>
    <mergeCell ref="A51:E51"/>
    <mergeCell ref="A1:E1"/>
    <mergeCell ref="A181:E181"/>
    <mergeCell ref="A182:E182"/>
  </mergeCells>
  <hyperlinks>
    <hyperlink ref="B8" r:id="rId1" xr:uid="{C6016401-EC02-47FC-91C7-8D12DD681191}"/>
    <hyperlink ref="B297" r:id="rId2" display="www.fagerhultstorv.com" xr:uid="{60D31322-58CF-47DB-800F-3968F4106D0F}"/>
    <hyperlink ref="B296" r:id="rId3" xr:uid="{B287A342-B595-4368-A3B4-EF7200B1B8A3}"/>
  </hyperlinks>
  <pageMargins left="0.7" right="0.7" top="0.75" bottom="0.75" header="0.3" footer="0.3"/>
  <pageSetup paperSize="9" scale="57" fitToHeight="0" orientation="portrait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Borg</dc:creator>
  <cp:lastModifiedBy>Patrik Qvist</cp:lastModifiedBy>
  <cp:lastPrinted>2021-10-08T13:25:50Z</cp:lastPrinted>
  <dcterms:created xsi:type="dcterms:W3CDTF">2021-10-08T11:34:14Z</dcterms:created>
  <dcterms:modified xsi:type="dcterms:W3CDTF">2023-01-16T13:23:47Z</dcterms:modified>
</cp:coreProperties>
</file>